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DieseArbeitsmapp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egru\Fudokan\SFKO\lfd.Jahr 2024\20231105_Karate Shotokan Cup Belp 2024\Ausschreibung\"/>
    </mc:Choice>
  </mc:AlternateContent>
  <xr:revisionPtr revIDLastSave="0" documentId="13_ncr:1_{02F7A3F6-4EF6-42BA-99A3-EFEDD1B47F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6" r:id="rId1"/>
    <sheet name="Parameter" sheetId="2" r:id="rId2"/>
    <sheet name="Sprachen" sheetId="8" r:id="rId3"/>
    <sheet name="Auslosung" sheetId="7" r:id="rId4"/>
  </sheets>
  <definedNames>
    <definedName name="Dojo">Tabelle1!$B$4</definedName>
    <definedName name="Geschlecht">Parameter!#REF!</definedName>
    <definedName name="Gurt">Parameter!$A$2:$A$8</definedName>
    <definedName name="Kata">Parameter!#REF!</definedName>
    <definedName name="Kata_Team_Nr">Parameter!$C$2:$C$17</definedName>
    <definedName name="Kumite">Parameter!#REF!</definedName>
    <definedName name="Kumite_Team_Nr">Parameter!$D$2:$D$17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7" l="1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2" i="7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2" i="7"/>
  <c r="B19" i="8"/>
  <c r="B20" i="8"/>
  <c r="B21" i="8"/>
  <c r="B3" i="8" l="1"/>
  <c r="D3" i="6" s="1"/>
  <c r="B4" i="8"/>
  <c r="A5" i="6" s="1"/>
  <c r="B5" i="8"/>
  <c r="B5" i="6" s="1"/>
  <c r="B6" i="8"/>
  <c r="C5" i="6" s="1"/>
  <c r="B7" i="8"/>
  <c r="D5" i="6" s="1"/>
  <c r="B8" i="8"/>
  <c r="E5" i="6" s="1"/>
  <c r="B9" i="8"/>
  <c r="F5" i="6" s="1"/>
  <c r="B10" i="8"/>
  <c r="B11" i="8"/>
  <c r="B12" i="8"/>
  <c r="B13" i="8"/>
  <c r="B14" i="8"/>
  <c r="B15" i="8"/>
  <c r="B16" i="8"/>
  <c r="B17" i="8"/>
  <c r="B18" i="8"/>
  <c r="B2" i="8"/>
  <c r="A4" i="6" s="1"/>
  <c r="B3" i="7" l="1"/>
  <c r="C3" i="7"/>
  <c r="D3" i="7"/>
  <c r="B4" i="7"/>
  <c r="C4" i="7"/>
  <c r="D4" i="7"/>
  <c r="B5" i="7"/>
  <c r="C5" i="7"/>
  <c r="D5" i="7"/>
  <c r="B6" i="7"/>
  <c r="C6" i="7"/>
  <c r="D6" i="7"/>
  <c r="B7" i="7"/>
  <c r="C7" i="7"/>
  <c r="D7" i="7"/>
  <c r="B8" i="7"/>
  <c r="C8" i="7"/>
  <c r="D8" i="7"/>
  <c r="B9" i="7"/>
  <c r="C9" i="7"/>
  <c r="D9" i="7"/>
  <c r="B10" i="7"/>
  <c r="C10" i="7"/>
  <c r="D10" i="7"/>
  <c r="B11" i="7"/>
  <c r="C11" i="7"/>
  <c r="D11" i="7"/>
  <c r="B12" i="7"/>
  <c r="C12" i="7"/>
  <c r="D12" i="7"/>
  <c r="B13" i="7"/>
  <c r="C13" i="7"/>
  <c r="D13" i="7"/>
  <c r="B14" i="7"/>
  <c r="C14" i="7"/>
  <c r="D14" i="7"/>
  <c r="B15" i="7"/>
  <c r="C15" i="7"/>
  <c r="D15" i="7"/>
  <c r="B16" i="7"/>
  <c r="C16" i="7"/>
  <c r="D16" i="7"/>
  <c r="B17" i="7"/>
  <c r="C17" i="7"/>
  <c r="D17" i="7"/>
  <c r="B18" i="7"/>
  <c r="C18" i="7"/>
  <c r="D18" i="7"/>
  <c r="B19" i="7"/>
  <c r="C19" i="7"/>
  <c r="D19" i="7"/>
  <c r="B20" i="7"/>
  <c r="C20" i="7"/>
  <c r="D20" i="7"/>
  <c r="B21" i="7"/>
  <c r="C21" i="7"/>
  <c r="D21" i="7"/>
  <c r="B22" i="7"/>
  <c r="C22" i="7"/>
  <c r="D22" i="7"/>
  <c r="B23" i="7"/>
  <c r="C23" i="7"/>
  <c r="D23" i="7"/>
  <c r="B24" i="7"/>
  <c r="C24" i="7"/>
  <c r="D24" i="7"/>
  <c r="B25" i="7"/>
  <c r="C25" i="7"/>
  <c r="D25" i="7"/>
  <c r="B26" i="7"/>
  <c r="C26" i="7"/>
  <c r="D26" i="7"/>
  <c r="B27" i="7"/>
  <c r="C27" i="7"/>
  <c r="D27" i="7"/>
  <c r="B28" i="7"/>
  <c r="C28" i="7"/>
  <c r="D28" i="7"/>
  <c r="B29" i="7"/>
  <c r="C29" i="7"/>
  <c r="D29" i="7"/>
  <c r="B30" i="7"/>
  <c r="C30" i="7"/>
  <c r="D30" i="7"/>
  <c r="B31" i="7"/>
  <c r="C31" i="7"/>
  <c r="D31" i="7"/>
  <c r="B32" i="7"/>
  <c r="C32" i="7"/>
  <c r="D32" i="7"/>
  <c r="B33" i="7"/>
  <c r="C33" i="7"/>
  <c r="D33" i="7"/>
  <c r="B34" i="7"/>
  <c r="C34" i="7"/>
  <c r="D34" i="7"/>
  <c r="B35" i="7"/>
  <c r="C35" i="7"/>
  <c r="D35" i="7"/>
  <c r="B36" i="7"/>
  <c r="C36" i="7"/>
  <c r="D36" i="7"/>
  <c r="B37" i="7"/>
  <c r="C37" i="7"/>
  <c r="D37" i="7"/>
  <c r="B38" i="7"/>
  <c r="C38" i="7"/>
  <c r="D38" i="7"/>
  <c r="B39" i="7"/>
  <c r="C39" i="7"/>
  <c r="D39" i="7"/>
  <c r="B40" i="7"/>
  <c r="C40" i="7"/>
  <c r="D40" i="7"/>
  <c r="B41" i="7"/>
  <c r="C41" i="7"/>
  <c r="D41" i="7"/>
  <c r="B42" i="7"/>
  <c r="C42" i="7"/>
  <c r="D42" i="7"/>
  <c r="B43" i="7"/>
  <c r="C43" i="7"/>
  <c r="D43" i="7"/>
  <c r="B44" i="7"/>
  <c r="C44" i="7"/>
  <c r="D44" i="7"/>
  <c r="B45" i="7"/>
  <c r="C45" i="7"/>
  <c r="D45" i="7"/>
  <c r="B46" i="7"/>
  <c r="C46" i="7"/>
  <c r="D46" i="7"/>
  <c r="B47" i="7"/>
  <c r="C47" i="7"/>
  <c r="D47" i="7"/>
  <c r="B48" i="7"/>
  <c r="C48" i="7"/>
  <c r="D48" i="7"/>
  <c r="B49" i="7"/>
  <c r="C49" i="7"/>
  <c r="D49" i="7"/>
  <c r="B50" i="7"/>
  <c r="C50" i="7"/>
  <c r="D50" i="7"/>
  <c r="B51" i="7"/>
  <c r="C51" i="7"/>
  <c r="D51" i="7"/>
  <c r="B52" i="7"/>
  <c r="C52" i="7"/>
  <c r="D52" i="7"/>
  <c r="B53" i="7"/>
  <c r="C53" i="7"/>
  <c r="D53" i="7"/>
  <c r="B54" i="7"/>
  <c r="C54" i="7"/>
  <c r="D54" i="7"/>
  <c r="B55" i="7"/>
  <c r="C55" i="7"/>
  <c r="D55" i="7"/>
  <c r="B56" i="7"/>
  <c r="C56" i="7"/>
  <c r="D56" i="7"/>
  <c r="B57" i="7"/>
  <c r="C57" i="7"/>
  <c r="D57" i="7"/>
  <c r="B58" i="7"/>
  <c r="C58" i="7"/>
  <c r="D58" i="7"/>
  <c r="B59" i="7"/>
  <c r="C59" i="7"/>
  <c r="D59" i="7"/>
  <c r="B60" i="7"/>
  <c r="C60" i="7"/>
  <c r="D60" i="7"/>
  <c r="B61" i="7"/>
  <c r="C61" i="7"/>
  <c r="D61" i="7"/>
  <c r="B62" i="7"/>
  <c r="C62" i="7"/>
  <c r="D62" i="7"/>
  <c r="B63" i="7"/>
  <c r="C63" i="7"/>
  <c r="D63" i="7"/>
  <c r="B64" i="7"/>
  <c r="C64" i="7"/>
  <c r="D64" i="7"/>
  <c r="B65" i="7"/>
  <c r="C65" i="7"/>
  <c r="D65" i="7"/>
  <c r="B66" i="7"/>
  <c r="C66" i="7"/>
  <c r="D66" i="7"/>
  <c r="B67" i="7"/>
  <c r="C67" i="7"/>
  <c r="D67" i="7"/>
  <c r="B68" i="7"/>
  <c r="C68" i="7"/>
  <c r="D68" i="7"/>
  <c r="B69" i="7"/>
  <c r="C69" i="7"/>
  <c r="D69" i="7"/>
  <c r="B70" i="7"/>
  <c r="C70" i="7"/>
  <c r="D70" i="7"/>
  <c r="B71" i="7"/>
  <c r="C71" i="7"/>
  <c r="D71" i="7"/>
  <c r="B72" i="7"/>
  <c r="C72" i="7"/>
  <c r="D72" i="7"/>
  <c r="B73" i="7"/>
  <c r="C73" i="7"/>
  <c r="D73" i="7"/>
  <c r="B74" i="7"/>
  <c r="C74" i="7"/>
  <c r="D74" i="7"/>
  <c r="B75" i="7"/>
  <c r="C75" i="7"/>
  <c r="D75" i="7"/>
  <c r="B76" i="7"/>
  <c r="C76" i="7"/>
  <c r="D76" i="7"/>
  <c r="B77" i="7"/>
  <c r="C77" i="7"/>
  <c r="D77" i="7"/>
  <c r="B78" i="7"/>
  <c r="C78" i="7"/>
  <c r="D78" i="7"/>
  <c r="B79" i="7"/>
  <c r="C79" i="7"/>
  <c r="D79" i="7"/>
  <c r="B80" i="7"/>
  <c r="C80" i="7"/>
  <c r="D80" i="7"/>
  <c r="B81" i="7"/>
  <c r="C81" i="7"/>
  <c r="D81" i="7"/>
  <c r="B82" i="7"/>
  <c r="C82" i="7"/>
  <c r="D82" i="7"/>
  <c r="B83" i="7"/>
  <c r="C83" i="7"/>
  <c r="D83" i="7"/>
  <c r="B84" i="7"/>
  <c r="C84" i="7"/>
  <c r="D84" i="7"/>
  <c r="B85" i="7"/>
  <c r="C85" i="7"/>
  <c r="D85" i="7"/>
  <c r="B86" i="7"/>
  <c r="C86" i="7"/>
  <c r="D86" i="7"/>
  <c r="B87" i="7"/>
  <c r="C87" i="7"/>
  <c r="D87" i="7"/>
  <c r="B88" i="7"/>
  <c r="C88" i="7"/>
  <c r="D88" i="7"/>
  <c r="B89" i="7"/>
  <c r="C89" i="7"/>
  <c r="D89" i="7"/>
  <c r="B90" i="7"/>
  <c r="C90" i="7"/>
  <c r="D90" i="7"/>
  <c r="B91" i="7"/>
  <c r="C91" i="7"/>
  <c r="D91" i="7"/>
  <c r="B92" i="7"/>
  <c r="C92" i="7"/>
  <c r="D92" i="7"/>
  <c r="B93" i="7"/>
  <c r="C93" i="7"/>
  <c r="D93" i="7"/>
  <c r="B94" i="7"/>
  <c r="C94" i="7"/>
  <c r="D94" i="7"/>
  <c r="B95" i="7"/>
  <c r="C95" i="7"/>
  <c r="D95" i="7"/>
  <c r="B96" i="7"/>
  <c r="C96" i="7"/>
  <c r="D96" i="7"/>
  <c r="B97" i="7"/>
  <c r="C97" i="7"/>
  <c r="D97" i="7"/>
  <c r="B98" i="7"/>
  <c r="C98" i="7"/>
  <c r="D98" i="7"/>
  <c r="B99" i="7"/>
  <c r="C99" i="7"/>
  <c r="D99" i="7"/>
  <c r="B100" i="7"/>
  <c r="C100" i="7"/>
  <c r="D100" i="7"/>
  <c r="B101" i="7"/>
  <c r="C101" i="7"/>
  <c r="D101" i="7"/>
  <c r="D2" i="7" l="1"/>
  <c r="C2" i="7"/>
  <c r="A3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2" i="7"/>
  <c r="B2" i="7"/>
  <c r="F1" i="7" l="1"/>
  <c r="G5" i="6" s="1"/>
</calcChain>
</file>

<file path=xl/sharedStrings.xml><?xml version="1.0" encoding="utf-8"?>
<sst xmlns="http://schemas.openxmlformats.org/spreadsheetml/2006/main" count="177" uniqueCount="117">
  <si>
    <t>Vorname</t>
  </si>
  <si>
    <t>Geschlecht</t>
  </si>
  <si>
    <t>M</t>
  </si>
  <si>
    <t>F</t>
  </si>
  <si>
    <t>Gurt</t>
  </si>
  <si>
    <t>Gurtfarbe</t>
  </si>
  <si>
    <t>Kosten</t>
  </si>
  <si>
    <t>Ja</t>
  </si>
  <si>
    <t>Nein</t>
  </si>
  <si>
    <t>Kihon Ippon</t>
  </si>
  <si>
    <t>Jiyu</t>
  </si>
  <si>
    <t>Kata Team 1</t>
  </si>
  <si>
    <t>Kata_Team_Nr</t>
  </si>
  <si>
    <t>Kata Team 2</t>
  </si>
  <si>
    <t>Kata Team 3</t>
  </si>
  <si>
    <t>Kata Team 4</t>
  </si>
  <si>
    <t>Kata Team 5</t>
  </si>
  <si>
    <t>Kata Team 6</t>
  </si>
  <si>
    <t>Kata Team 7</t>
  </si>
  <si>
    <t>Kata Team 8</t>
  </si>
  <si>
    <t>Kata Team 9</t>
  </si>
  <si>
    <t>Kata Team 10</t>
  </si>
  <si>
    <t>Kata Team 11</t>
  </si>
  <si>
    <t>Kata Team 12</t>
  </si>
  <si>
    <t>Kata Team 13</t>
  </si>
  <si>
    <t>Kata Team 14</t>
  </si>
  <si>
    <t>Kata Team 15</t>
  </si>
  <si>
    <t>Kumite_Team_Nr</t>
  </si>
  <si>
    <t>Kumite Team 1</t>
  </si>
  <si>
    <t>Kumite Team 2</t>
  </si>
  <si>
    <t>Kumite Team 3</t>
  </si>
  <si>
    <t>Kumite Team 4</t>
  </si>
  <si>
    <t>Kumite Team 5</t>
  </si>
  <si>
    <t>Kumite Team 6</t>
  </si>
  <si>
    <t>Kumite Team 7</t>
  </si>
  <si>
    <t>Kumite Team 8</t>
  </si>
  <si>
    <t>Kumite Team 9</t>
  </si>
  <si>
    <t>Kumite Team 10</t>
  </si>
  <si>
    <t>Kumite Team 11</t>
  </si>
  <si>
    <t>Kumite Team 12</t>
  </si>
  <si>
    <t>Kumite Team 13</t>
  </si>
  <si>
    <t>Kumite Team 14</t>
  </si>
  <si>
    <t>Kumite Team 15</t>
  </si>
  <si>
    <t>Dojo</t>
  </si>
  <si>
    <t>Athlet</t>
  </si>
  <si>
    <t>Jahrgang</t>
  </si>
  <si>
    <t>Kyu</t>
  </si>
  <si>
    <t>Wettkämpfer Name</t>
  </si>
  <si>
    <t>Muster</t>
  </si>
  <si>
    <t>Email</t>
  </si>
  <si>
    <t>Fritz</t>
  </si>
  <si>
    <t>lang</t>
  </si>
  <si>
    <t>Werte</t>
  </si>
  <si>
    <t>english</t>
  </si>
  <si>
    <t>deutsch</t>
  </si>
  <si>
    <t>Italiano</t>
  </si>
  <si>
    <t>français</t>
  </si>
  <si>
    <t>Nome di battesimo</t>
  </si>
  <si>
    <t>Prénom</t>
  </si>
  <si>
    <t>Geburtsdatum</t>
  </si>
  <si>
    <t>Data di nascita</t>
  </si>
  <si>
    <t>date de naissance</t>
  </si>
  <si>
    <t>Genere</t>
  </si>
  <si>
    <t>Genre</t>
  </si>
  <si>
    <t>Association/dojo</t>
  </si>
  <si>
    <t>Nom du concurrent</t>
  </si>
  <si>
    <t>Couleur de la ceinture</t>
  </si>
  <si>
    <t>Coût</t>
  </si>
  <si>
    <t>Verband/Dojo</t>
  </si>
  <si>
    <t>Competitor name</t>
  </si>
  <si>
    <t>First name</t>
  </si>
  <si>
    <t>Gender</t>
  </si>
  <si>
    <t>Belt color</t>
  </si>
  <si>
    <t>Costs</t>
  </si>
  <si>
    <t>Birth date</t>
  </si>
  <si>
    <t>Nome del concorrente</t>
  </si>
  <si>
    <t>Colore della cintura</t>
  </si>
  <si>
    <t>Costo</t>
  </si>
  <si>
    <t>Associazione/Dojo</t>
  </si>
  <si>
    <t>Association/Dojo</t>
  </si>
  <si>
    <t>Weiss</t>
  </si>
  <si>
    <t>Gelb</t>
  </si>
  <si>
    <t>Orange</t>
  </si>
  <si>
    <t>Grün</t>
  </si>
  <si>
    <t>Blau</t>
  </si>
  <si>
    <t>Braun</t>
  </si>
  <si>
    <t>Schwarz</t>
  </si>
  <si>
    <t>Bianco</t>
  </si>
  <si>
    <t>Giallo</t>
  </si>
  <si>
    <t>Arancia</t>
  </si>
  <si>
    <t>Verde</t>
  </si>
  <si>
    <t>Blu</t>
  </si>
  <si>
    <t>Marrone</t>
  </si>
  <si>
    <t>Nero</t>
  </si>
  <si>
    <t>Si</t>
  </si>
  <si>
    <t>No</t>
  </si>
  <si>
    <t>Oui</t>
  </si>
  <si>
    <t>Non</t>
  </si>
  <si>
    <t>Blanc</t>
  </si>
  <si>
    <t>Jaune</t>
  </si>
  <si>
    <t>Vert</t>
  </si>
  <si>
    <t>Bleu</t>
  </si>
  <si>
    <t>Brun</t>
  </si>
  <si>
    <t>Noir</t>
  </si>
  <si>
    <t>Yes</t>
  </si>
  <si>
    <t>White</t>
  </si>
  <si>
    <t>Yellow</t>
  </si>
  <si>
    <t>Green</t>
  </si>
  <si>
    <t>Blue</t>
  </si>
  <si>
    <t>Brown</t>
  </si>
  <si>
    <t>Black</t>
  </si>
  <si>
    <t>???</t>
  </si>
  <si>
    <t>Send registration list by October 13, 2023 to: grutsch@sunrise.ch</t>
  </si>
  <si>
    <t>Anmeldeliste bis 13.10.2023 senden an: grutsch@sunrise.ch</t>
  </si>
  <si>
    <t>Inviare l'elenco delle iscrizioni entro il 13 ottobre 2023 a:  grutsch@sunrise.ch</t>
  </si>
  <si>
    <t>Envoyer la liste d’inscription avant le 13 octobre 2023 à : grutsch@sunrise.ch</t>
  </si>
  <si>
    <t>Shotokan Cup Belp - 10.11.2024 - Budoka Kumite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</si>
</sst>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Fr.&quot;\ #,##0.00"/>
    <numFmt numFmtId="165" formatCode="dd/mm/yyyy;@"/>
  </numFmts>
  <fonts count="28"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color rgb="FF000000"/>
      <name val="ArialMT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  <charset val="1"/>
    </font>
    <font>
      <sz val="11"/>
      <color rgb="FF3F3F76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rgb="FFFFCC99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87">
    <xf numFmtId="0" fontId="0" fillId="0" borderId="0"/>
    <xf numFmtId="0" fontId="5" fillId="0" borderId="0"/>
    <xf numFmtId="0" fontId="7" fillId="0" borderId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18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6" applyNumberFormat="0" applyAlignment="0" applyProtection="0"/>
    <xf numFmtId="0" fontId="12" fillId="26" borderId="7" applyNumberFormat="0" applyAlignment="0" applyProtection="0"/>
    <xf numFmtId="0" fontId="13" fillId="13" borderId="7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26" fillId="0" borderId="0"/>
    <xf numFmtId="0" fontId="16" fillId="10" borderId="0" applyNumberFormat="0" applyBorder="0" applyAlignment="0" applyProtection="0"/>
    <xf numFmtId="0" fontId="17" fillId="27" borderId="0" applyNumberFormat="0" applyBorder="0" applyAlignment="0" applyProtection="0"/>
    <xf numFmtId="0" fontId="7" fillId="28" borderId="9" applyNumberFormat="0" applyFont="0" applyAlignment="0" applyProtection="0"/>
    <xf numFmtId="0" fontId="7" fillId="28" borderId="9" applyNumberFormat="0" applyFont="0" applyAlignment="0" applyProtection="0"/>
    <xf numFmtId="0" fontId="7" fillId="28" borderId="9" applyNumberFormat="0" applyFont="0" applyAlignment="0" applyProtection="0"/>
    <xf numFmtId="0" fontId="7" fillId="28" borderId="9" applyNumberFormat="0" applyFont="0" applyAlignment="0" applyProtection="0"/>
    <xf numFmtId="0" fontId="7" fillId="28" borderId="9" applyNumberFormat="0" applyFont="0" applyAlignment="0" applyProtection="0"/>
    <xf numFmtId="0" fontId="18" fillId="9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29" borderId="14" applyNumberFormat="0" applyAlignment="0" applyProtection="0"/>
    <xf numFmtId="0" fontId="27" fillId="31" borderId="16" applyNumberFormat="0" applyAlignment="0" applyProtection="0"/>
  </cellStyleXfs>
  <cellXfs count="38">
    <xf numFmtId="0" fontId="0" fillId="0" borderId="0" xfId="0"/>
    <xf numFmtId="0" fontId="2" fillId="0" borderId="0" xfId="0" applyFont="1"/>
    <xf numFmtId="0" fontId="1" fillId="3" borderId="1" xfId="0" applyFont="1" applyFill="1" applyBorder="1"/>
    <xf numFmtId="0" fontId="2" fillId="2" borderId="1" xfId="0" applyFont="1" applyFill="1" applyBorder="1"/>
    <xf numFmtId="0" fontId="2" fillId="4" borderId="1" xfId="0" applyFont="1" applyFill="1" applyBorder="1"/>
    <xf numFmtId="0" fontId="1" fillId="6" borderId="0" xfId="0" applyFont="1" applyFill="1" applyAlignment="1">
      <alignment horizontal="right"/>
    </xf>
    <xf numFmtId="165" fontId="2" fillId="2" borderId="1" xfId="0" applyNumberFormat="1" applyFont="1" applyFill="1" applyBorder="1"/>
    <xf numFmtId="165" fontId="0" fillId="0" borderId="0" xfId="0" applyNumberFormat="1"/>
    <xf numFmtId="0" fontId="0" fillId="7" borderId="1" xfId="0" applyFill="1" applyBorder="1"/>
    <xf numFmtId="165" fontId="0" fillId="7" borderId="1" xfId="0" applyNumberFormat="1" applyFill="1" applyBorder="1"/>
    <xf numFmtId="0" fontId="5" fillId="0" borderId="0" xfId="1"/>
    <xf numFmtId="165" fontId="2" fillId="0" borderId="0" xfId="0" applyNumberFormat="1" applyFont="1"/>
    <xf numFmtId="165" fontId="1" fillId="3" borderId="1" xfId="0" applyNumberFormat="1" applyFont="1" applyFill="1" applyBorder="1"/>
    <xf numFmtId="0" fontId="1" fillId="3" borderId="2" xfId="0" applyFont="1" applyFill="1" applyBorder="1"/>
    <xf numFmtId="164" fontId="2" fillId="6" borderId="2" xfId="0" applyNumberFormat="1" applyFont="1" applyFill="1" applyBorder="1"/>
    <xf numFmtId="0" fontId="2" fillId="5" borderId="5" xfId="0" applyFont="1" applyFill="1" applyBorder="1"/>
    <xf numFmtId="0" fontId="2" fillId="5" borderId="4" xfId="0" applyFont="1" applyFill="1" applyBorder="1"/>
    <xf numFmtId="0" fontId="7" fillId="30" borderId="1" xfId="2" applyFill="1" applyBorder="1"/>
    <xf numFmtId="0" fontId="8" fillId="30" borderId="1" xfId="2" applyFont="1" applyFill="1" applyBorder="1"/>
    <xf numFmtId="165" fontId="7" fillId="30" borderId="0" xfId="2" applyNumberFormat="1" applyFill="1" applyAlignment="1">
      <alignment horizontal="right"/>
    </xf>
    <xf numFmtId="1" fontId="7" fillId="30" borderId="1" xfId="2" applyNumberFormat="1" applyFill="1" applyBorder="1" applyAlignment="1">
      <alignment horizontal="center"/>
    </xf>
    <xf numFmtId="1" fontId="0" fillId="7" borderId="1" xfId="0" applyNumberFormat="1" applyFill="1" applyBorder="1"/>
    <xf numFmtId="1" fontId="0" fillId="0" borderId="0" xfId="0" applyNumberFormat="1"/>
    <xf numFmtId="0" fontId="1" fillId="5" borderId="3" xfId="0" applyFont="1" applyFill="1" applyBorder="1"/>
    <xf numFmtId="0" fontId="1" fillId="3" borderId="15" xfId="0" applyFont="1" applyFill="1" applyBorder="1"/>
    <xf numFmtId="0" fontId="1" fillId="3" borderId="15" xfId="0" applyFont="1" applyFill="1" applyBorder="1" applyAlignment="1">
      <alignment horizontal="left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165" fontId="2" fillId="0" borderId="0" xfId="0" applyNumberFormat="1" applyFont="1" applyBorder="1"/>
    <xf numFmtId="165" fontId="2" fillId="5" borderId="5" xfId="0" applyNumberFormat="1" applyFont="1" applyFill="1" applyBorder="1"/>
    <xf numFmtId="0" fontId="3" fillId="5" borderId="4" xfId="0" applyFont="1" applyFill="1" applyBorder="1" applyAlignment="1">
      <alignment horizontal="left"/>
    </xf>
    <xf numFmtId="0" fontId="0" fillId="0" borderId="0" xfId="0" applyFill="1" applyBorder="1"/>
    <xf numFmtId="0" fontId="2" fillId="0" borderId="0" xfId="0" applyFont="1" applyFill="1" applyBorder="1"/>
    <xf numFmtId="0" fontId="27" fillId="31" borderId="16" xfId="86" applyAlignment="1">
      <alignment horizontal="left"/>
    </xf>
    <xf numFmtId="0" fontId="27" fillId="31" borderId="16" xfId="86" applyAlignment="1" applyProtection="1"/>
    <xf numFmtId="0" fontId="27" fillId="31" borderId="16" xfId="86"/>
    <xf numFmtId="0" fontId="0" fillId="0" borderId="0" xfId="0" applyProtection="1"/>
    <xf numFmtId="0" fontId="6" fillId="0" borderId="0" xfId="0" applyFont="1" applyProtection="1"/>
  </cellXfs>
  <cellStyles count="87">
    <cellStyle name="20 % - Akzent1" xfId="3" xr:uid="{00000000-0005-0000-0000-000000000000}"/>
    <cellStyle name="20 % - Akzent2" xfId="4" xr:uid="{00000000-0005-0000-0000-000001000000}"/>
    <cellStyle name="20 % - Akzent3" xfId="5" xr:uid="{00000000-0005-0000-0000-000002000000}"/>
    <cellStyle name="20 % - Akzent4" xfId="6" xr:uid="{00000000-0005-0000-0000-000003000000}"/>
    <cellStyle name="20 % - Akzent5" xfId="7" xr:uid="{00000000-0005-0000-0000-000004000000}"/>
    <cellStyle name="20 % - Akzent6" xfId="8" xr:uid="{00000000-0005-0000-0000-000005000000}"/>
    <cellStyle name="20% - Akzent1 2" xfId="9" xr:uid="{00000000-0005-0000-0000-000006000000}"/>
    <cellStyle name="20% - Akzent2 2" xfId="10" xr:uid="{00000000-0005-0000-0000-000007000000}"/>
    <cellStyle name="20% - Akzent3 2" xfId="11" xr:uid="{00000000-0005-0000-0000-000008000000}"/>
    <cellStyle name="20% - Akzent4 2" xfId="12" xr:uid="{00000000-0005-0000-0000-000009000000}"/>
    <cellStyle name="20% - Akzent5 2" xfId="13" xr:uid="{00000000-0005-0000-0000-00000A000000}"/>
    <cellStyle name="20% - Akzent6 2" xfId="14" xr:uid="{00000000-0005-0000-0000-00000B000000}"/>
    <cellStyle name="40 % - Akzent1" xfId="15" xr:uid="{00000000-0005-0000-0000-00000C000000}"/>
    <cellStyle name="40 % - Akzent2" xfId="16" xr:uid="{00000000-0005-0000-0000-00000D000000}"/>
    <cellStyle name="40 % - Akzent3" xfId="17" xr:uid="{00000000-0005-0000-0000-00000E000000}"/>
    <cellStyle name="40 % - Akzent4" xfId="18" xr:uid="{00000000-0005-0000-0000-00000F000000}"/>
    <cellStyle name="40 % - Akzent5" xfId="19" xr:uid="{00000000-0005-0000-0000-000010000000}"/>
    <cellStyle name="40 % - Akzent6" xfId="20" xr:uid="{00000000-0005-0000-0000-000011000000}"/>
    <cellStyle name="40% - Akzent1 2" xfId="21" xr:uid="{00000000-0005-0000-0000-000012000000}"/>
    <cellStyle name="40% - Akzent2 2" xfId="22" xr:uid="{00000000-0005-0000-0000-000013000000}"/>
    <cellStyle name="40% - Akzent3 2" xfId="23" xr:uid="{00000000-0005-0000-0000-000014000000}"/>
    <cellStyle name="40% - Akzent4 2" xfId="24" xr:uid="{00000000-0005-0000-0000-000015000000}"/>
    <cellStyle name="40% - Akzent5 2" xfId="25" xr:uid="{00000000-0005-0000-0000-000016000000}"/>
    <cellStyle name="40% - Akzent6 2" xfId="26" xr:uid="{00000000-0005-0000-0000-000017000000}"/>
    <cellStyle name="60 % - Akzent1" xfId="27" xr:uid="{00000000-0005-0000-0000-000018000000}"/>
    <cellStyle name="60 % - Akzent2" xfId="28" xr:uid="{00000000-0005-0000-0000-000019000000}"/>
    <cellStyle name="60 % - Akzent3" xfId="29" xr:uid="{00000000-0005-0000-0000-00001A000000}"/>
    <cellStyle name="60 % - Akzent4" xfId="30" xr:uid="{00000000-0005-0000-0000-00001B000000}"/>
    <cellStyle name="60 % - Akzent5" xfId="31" xr:uid="{00000000-0005-0000-0000-00001C000000}"/>
    <cellStyle name="60 % - Akzent6" xfId="32" xr:uid="{00000000-0005-0000-0000-00001D000000}"/>
    <cellStyle name="60% - Akzent1 2" xfId="33" xr:uid="{00000000-0005-0000-0000-00001E000000}"/>
    <cellStyle name="60% - Akzent2 2" xfId="34" xr:uid="{00000000-0005-0000-0000-00001F000000}"/>
    <cellStyle name="60% - Akzent3 2" xfId="35" xr:uid="{00000000-0005-0000-0000-000020000000}"/>
    <cellStyle name="60% - Akzent4 2" xfId="36" xr:uid="{00000000-0005-0000-0000-000021000000}"/>
    <cellStyle name="60% - Akzent5 2" xfId="37" xr:uid="{00000000-0005-0000-0000-000022000000}"/>
    <cellStyle name="60% - Akzent6 2" xfId="38" xr:uid="{00000000-0005-0000-0000-000023000000}"/>
    <cellStyle name="Akzent1 2" xfId="39" xr:uid="{00000000-0005-0000-0000-000024000000}"/>
    <cellStyle name="Akzent2 2" xfId="40" xr:uid="{00000000-0005-0000-0000-000025000000}"/>
    <cellStyle name="Akzent3 2" xfId="41" xr:uid="{00000000-0005-0000-0000-000026000000}"/>
    <cellStyle name="Akzent4 2" xfId="42" xr:uid="{00000000-0005-0000-0000-000027000000}"/>
    <cellStyle name="Akzent5 2" xfId="43" xr:uid="{00000000-0005-0000-0000-000028000000}"/>
    <cellStyle name="Akzent6 2" xfId="44" xr:uid="{00000000-0005-0000-0000-000029000000}"/>
    <cellStyle name="Ausgabe 2" xfId="45" xr:uid="{00000000-0005-0000-0000-00002A000000}"/>
    <cellStyle name="Berechnung 2" xfId="46" xr:uid="{00000000-0005-0000-0000-00002B000000}"/>
    <cellStyle name="Eingabe" xfId="86" builtinId="20"/>
    <cellStyle name="Eingabe 2" xfId="47" xr:uid="{00000000-0005-0000-0000-00002C000000}"/>
    <cellStyle name="Ergebnis 2" xfId="48" xr:uid="{00000000-0005-0000-0000-00002D000000}"/>
    <cellStyle name="Erklärender Text 2" xfId="49" xr:uid="{00000000-0005-0000-0000-00002E000000}"/>
    <cellStyle name="Excel Built-in Normal" xfId="50" xr:uid="{00000000-0005-0000-0000-00002F000000}"/>
    <cellStyle name="Gut 2" xfId="51" xr:uid="{00000000-0005-0000-0000-000030000000}"/>
    <cellStyle name="Neutral 2" xfId="52" xr:uid="{00000000-0005-0000-0000-000032000000}"/>
    <cellStyle name="Notiz 2" xfId="54" xr:uid="{00000000-0005-0000-0000-000033000000}"/>
    <cellStyle name="Notiz 2 2" xfId="55" xr:uid="{00000000-0005-0000-0000-000034000000}"/>
    <cellStyle name="Notiz 3" xfId="56" xr:uid="{00000000-0005-0000-0000-000035000000}"/>
    <cellStyle name="Notiz 3 2" xfId="57" xr:uid="{00000000-0005-0000-0000-000036000000}"/>
    <cellStyle name="Notiz 4" xfId="53" xr:uid="{00000000-0005-0000-0000-000037000000}"/>
    <cellStyle name="Schlecht 2" xfId="58" xr:uid="{00000000-0005-0000-0000-000038000000}"/>
    <cellStyle name="Standard" xfId="0" builtinId="0"/>
    <cellStyle name="Standard 2" xfId="1" xr:uid="{00000000-0005-0000-0000-00003A000000}"/>
    <cellStyle name="Standard 2 2" xfId="60" xr:uid="{00000000-0005-0000-0000-00003B000000}"/>
    <cellStyle name="Standard 2 2 2" xfId="61" xr:uid="{00000000-0005-0000-0000-00003C000000}"/>
    <cellStyle name="Standard 2 3" xfId="62" xr:uid="{00000000-0005-0000-0000-00003D000000}"/>
    <cellStyle name="Standard 2 3 2" xfId="63" xr:uid="{00000000-0005-0000-0000-00003E000000}"/>
    <cellStyle name="Standard 2 4" xfId="59" xr:uid="{00000000-0005-0000-0000-00003F000000}"/>
    <cellStyle name="Standard 3" xfId="64" xr:uid="{00000000-0005-0000-0000-000040000000}"/>
    <cellStyle name="Standard 3 2" xfId="65" xr:uid="{00000000-0005-0000-0000-000041000000}"/>
    <cellStyle name="Standard 3 2 2" xfId="66" xr:uid="{00000000-0005-0000-0000-000042000000}"/>
    <cellStyle name="Standard 3 3" xfId="67" xr:uid="{00000000-0005-0000-0000-000043000000}"/>
    <cellStyle name="Standard 3 3 2" xfId="68" xr:uid="{00000000-0005-0000-0000-000044000000}"/>
    <cellStyle name="Standard 4" xfId="2" xr:uid="{00000000-0005-0000-0000-000045000000}"/>
    <cellStyle name="Standard 4 2" xfId="69" xr:uid="{00000000-0005-0000-0000-000046000000}"/>
    <cellStyle name="Standard 4 2 2" xfId="70" xr:uid="{00000000-0005-0000-0000-000047000000}"/>
    <cellStyle name="Standard 4 3" xfId="71" xr:uid="{00000000-0005-0000-0000-000048000000}"/>
    <cellStyle name="Standard 4 3 2" xfId="72" xr:uid="{00000000-0005-0000-0000-000049000000}"/>
    <cellStyle name="Standard 5 2" xfId="73" xr:uid="{00000000-0005-0000-0000-00004A000000}"/>
    <cellStyle name="Standard 5 2 2" xfId="74" xr:uid="{00000000-0005-0000-0000-00004B000000}"/>
    <cellStyle name="Standard 5 3" xfId="75" xr:uid="{00000000-0005-0000-0000-00004C000000}"/>
    <cellStyle name="Standard 5 3 2" xfId="76" xr:uid="{00000000-0005-0000-0000-00004D000000}"/>
    <cellStyle name="Standard 6" xfId="77" xr:uid="{00000000-0005-0000-0000-00004E000000}"/>
    <cellStyle name="Überschrift 1 2" xfId="79" xr:uid="{00000000-0005-0000-0000-00004F000000}"/>
    <cellStyle name="Überschrift 2 2" xfId="80" xr:uid="{00000000-0005-0000-0000-000050000000}"/>
    <cellStyle name="Überschrift 3 2" xfId="81" xr:uid="{00000000-0005-0000-0000-000051000000}"/>
    <cellStyle name="Überschrift 4 2" xfId="82" xr:uid="{00000000-0005-0000-0000-000052000000}"/>
    <cellStyle name="Überschrift 5" xfId="78" xr:uid="{00000000-0005-0000-0000-000053000000}"/>
    <cellStyle name="Verknüpfte Zelle 2" xfId="83" xr:uid="{00000000-0005-0000-0000-000054000000}"/>
    <cellStyle name="Warnender Text 2" xfId="84" xr:uid="{00000000-0005-0000-0000-000055000000}"/>
    <cellStyle name="Zelle überprüfen 2" xfId="85" xr:uid="{00000000-0005-0000-0000-00005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4" dropStyle="combo" dx="22" fmlaLink="Sprachen!$A$6" fmlaRange="Sprachen!$A$2:$A$5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0</xdr:rowOff>
        </xdr:from>
        <xdr:to>
          <xdr:col>1</xdr:col>
          <xdr:colOff>0</xdr:colOff>
          <xdr:row>1</xdr:row>
          <xdr:rowOff>9525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142875</xdr:colOff>
      <xdr:row>0</xdr:row>
      <xdr:rowOff>38099</xdr:rowOff>
    </xdr:from>
    <xdr:to>
      <xdr:col>1</xdr:col>
      <xdr:colOff>1085850</xdr:colOff>
      <xdr:row>0</xdr:row>
      <xdr:rowOff>189356</xdr:rowOff>
    </xdr:to>
    <xdr:sp macro="" textlink="">
      <xdr:nvSpPr>
        <xdr:cNvPr id="2" name="Pfeil: nach link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33575" y="38099"/>
          <a:ext cx="942975" cy="151257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yss.p@datacomm.ch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I103"/>
  <sheetViews>
    <sheetView tabSelected="1" zoomScaleNormal="100" workbookViewId="0">
      <selection activeCell="A10" sqref="A10"/>
    </sheetView>
  </sheetViews>
  <sheetFormatPr baseColWidth="10" defaultRowHeight="15"/>
  <cols>
    <col min="1" max="1" width="26.85546875" style="1" customWidth="1"/>
    <col min="2" max="2" width="25.140625" style="11" customWidth="1"/>
    <col min="3" max="3" width="13.42578125" style="1" bestFit="1" customWidth="1"/>
    <col min="4" max="4" width="27.28515625" style="1" customWidth="1"/>
    <col min="5" max="5" width="26.140625" style="1" customWidth="1"/>
    <col min="6" max="6" width="9.140625" style="1" bestFit="1" customWidth="1"/>
    <col min="7" max="7" width="28" style="1" customWidth="1"/>
    <col min="8" max="8" width="15.42578125" bestFit="1" customWidth="1"/>
    <col min="9" max="9" width="18.28515625" bestFit="1" customWidth="1"/>
    <col min="10" max="10" width="19.28515625" customWidth="1"/>
  </cols>
  <sheetData>
    <row r="1" spans="1:9">
      <c r="A1" s="28"/>
    </row>
    <row r="2" spans="1:9" ht="15.75" thickBot="1">
      <c r="C2" s="11"/>
    </row>
    <row r="3" spans="1:9" ht="16.5" thickBot="1">
      <c r="A3" s="23" t="s">
        <v>116</v>
      </c>
      <c r="B3" s="29"/>
      <c r="C3" s="16"/>
      <c r="D3" s="23" t="str">
        <f>Sprachen!B3</f>
        <v>Anmeldeliste bis 13.10.2023 senden an: grutsch@sunrise.ch</v>
      </c>
      <c r="E3" s="15"/>
      <c r="F3" s="15"/>
      <c r="G3" s="30"/>
      <c r="H3" s="31"/>
      <c r="I3" s="32"/>
    </row>
    <row r="4" spans="1:9" ht="16.5" thickBot="1">
      <c r="A4" s="24" t="str">
        <f>Sprachen!B2</f>
        <v>Verband/Dojo</v>
      </c>
      <c r="B4" s="33" t="s">
        <v>111</v>
      </c>
      <c r="C4" s="33"/>
      <c r="D4" s="33"/>
      <c r="E4" s="25" t="s">
        <v>49</v>
      </c>
      <c r="F4" s="34" t="s">
        <v>111</v>
      </c>
      <c r="G4" s="35"/>
    </row>
    <row r="5" spans="1:9" ht="15.75">
      <c r="A5" s="13" t="str">
        <f>Sprachen!B4</f>
        <v>Wettkämpfer Name</v>
      </c>
      <c r="B5" s="12" t="str">
        <f>Sprachen!B5</f>
        <v>Vorname</v>
      </c>
      <c r="C5" s="2" t="str">
        <f>Sprachen!B6</f>
        <v>Geschlecht</v>
      </c>
      <c r="D5" s="2" t="str">
        <f>Sprachen!B7</f>
        <v>Geburtsdatum</v>
      </c>
      <c r="E5" s="13" t="str">
        <f>Sprachen!B8</f>
        <v>Gurtfarbe</v>
      </c>
      <c r="F5" s="5" t="str">
        <f>Sprachen!B9</f>
        <v>Kosten</v>
      </c>
      <c r="G5" s="14">
        <f>Auslosung!F1</f>
        <v>20</v>
      </c>
    </row>
    <row r="6" spans="1:9">
      <c r="A6" s="3" t="s">
        <v>48</v>
      </c>
      <c r="B6" s="6" t="s">
        <v>50</v>
      </c>
      <c r="C6" s="4" t="s">
        <v>2</v>
      </c>
      <c r="D6" s="6">
        <v>35502</v>
      </c>
      <c r="E6" s="4" t="s">
        <v>84</v>
      </c>
      <c r="F6"/>
      <c r="G6"/>
    </row>
    <row r="7" spans="1:9">
      <c r="A7" s="3"/>
      <c r="B7" s="6"/>
      <c r="C7" s="4"/>
      <c r="D7" s="6"/>
      <c r="E7" s="4"/>
      <c r="F7"/>
      <c r="G7"/>
    </row>
    <row r="8" spans="1:9">
      <c r="A8" s="3"/>
      <c r="B8" s="6"/>
      <c r="C8" s="4"/>
      <c r="D8" s="6"/>
      <c r="E8" s="4"/>
      <c r="F8"/>
      <c r="G8"/>
    </row>
    <row r="9" spans="1:9">
      <c r="A9" s="3"/>
      <c r="B9" s="6"/>
      <c r="C9" s="4"/>
      <c r="D9" s="6"/>
      <c r="E9" s="4"/>
      <c r="F9"/>
      <c r="G9"/>
    </row>
    <row r="10" spans="1:9">
      <c r="A10" s="3"/>
      <c r="B10" s="6"/>
      <c r="C10" s="4"/>
      <c r="D10" s="6"/>
      <c r="E10" s="4"/>
      <c r="F10"/>
      <c r="G10"/>
    </row>
    <row r="11" spans="1:9">
      <c r="A11" s="3"/>
      <c r="B11" s="6"/>
      <c r="C11" s="4"/>
      <c r="D11" s="6"/>
      <c r="E11" s="4"/>
      <c r="F11"/>
      <c r="G11"/>
    </row>
    <row r="12" spans="1:9">
      <c r="A12" s="3"/>
      <c r="B12" s="6"/>
      <c r="C12" s="4"/>
      <c r="D12" s="6"/>
      <c r="E12" s="4"/>
      <c r="F12"/>
      <c r="G12"/>
    </row>
    <row r="13" spans="1:9">
      <c r="A13" s="3"/>
      <c r="B13" s="6"/>
      <c r="C13" s="4"/>
      <c r="D13" s="6"/>
      <c r="E13" s="4"/>
      <c r="F13"/>
      <c r="G13"/>
    </row>
    <row r="14" spans="1:9">
      <c r="A14" s="3"/>
      <c r="B14" s="6"/>
      <c r="C14" s="4"/>
      <c r="D14" s="6"/>
      <c r="E14" s="4"/>
      <c r="F14"/>
      <c r="G14"/>
    </row>
    <row r="15" spans="1:9">
      <c r="A15" s="3"/>
      <c r="B15" s="6"/>
      <c r="C15" s="4"/>
      <c r="D15" s="6"/>
      <c r="E15" s="4"/>
      <c r="F15"/>
      <c r="G15"/>
    </row>
    <row r="16" spans="1:9">
      <c r="A16" s="3"/>
      <c r="B16" s="6"/>
      <c r="C16" s="4"/>
      <c r="D16" s="6"/>
      <c r="E16" s="4"/>
      <c r="F16"/>
      <c r="G16"/>
    </row>
    <row r="17" spans="1:7">
      <c r="A17" s="3"/>
      <c r="B17" s="6"/>
      <c r="C17" s="4"/>
      <c r="D17" s="6"/>
      <c r="E17" s="4"/>
      <c r="F17"/>
      <c r="G17"/>
    </row>
    <row r="18" spans="1:7">
      <c r="A18" s="3"/>
      <c r="B18" s="6"/>
      <c r="C18" s="4"/>
      <c r="D18" s="6"/>
      <c r="E18" s="4"/>
      <c r="F18"/>
      <c r="G18"/>
    </row>
    <row r="19" spans="1:7">
      <c r="A19" s="3"/>
      <c r="B19" s="6"/>
      <c r="C19" s="4"/>
      <c r="D19" s="6"/>
      <c r="E19" s="4"/>
      <c r="F19"/>
      <c r="G19"/>
    </row>
    <row r="20" spans="1:7">
      <c r="A20" s="3"/>
      <c r="B20" s="6"/>
      <c r="C20" s="4"/>
      <c r="D20" s="6"/>
      <c r="E20" s="4"/>
      <c r="F20"/>
      <c r="G20"/>
    </row>
    <row r="21" spans="1:7">
      <c r="A21" s="3"/>
      <c r="B21" s="6"/>
      <c r="C21" s="4"/>
      <c r="D21" s="6"/>
      <c r="E21" s="4"/>
      <c r="F21"/>
      <c r="G21"/>
    </row>
    <row r="22" spans="1:7">
      <c r="A22" s="3"/>
      <c r="B22" s="6"/>
      <c r="C22" s="4"/>
      <c r="D22" s="6"/>
      <c r="E22" s="4"/>
      <c r="F22"/>
      <c r="G22"/>
    </row>
    <row r="23" spans="1:7">
      <c r="A23" s="3"/>
      <c r="B23" s="6"/>
      <c r="C23" s="4"/>
      <c r="D23" s="6"/>
      <c r="E23" s="4"/>
      <c r="F23"/>
      <c r="G23"/>
    </row>
    <row r="24" spans="1:7">
      <c r="A24" s="3"/>
      <c r="B24" s="6"/>
      <c r="C24" s="4"/>
      <c r="D24" s="6"/>
      <c r="E24" s="4"/>
      <c r="F24"/>
      <c r="G24"/>
    </row>
    <row r="25" spans="1:7">
      <c r="A25" s="3"/>
      <c r="B25" s="6"/>
      <c r="C25" s="4"/>
      <c r="D25" s="6"/>
      <c r="E25" s="4"/>
      <c r="F25"/>
      <c r="G25"/>
    </row>
    <row r="26" spans="1:7">
      <c r="A26" s="3"/>
      <c r="B26" s="6"/>
      <c r="C26" s="4"/>
      <c r="D26" s="6"/>
      <c r="E26" s="4"/>
      <c r="F26"/>
      <c r="G26"/>
    </row>
    <row r="27" spans="1:7">
      <c r="A27" s="3"/>
      <c r="B27" s="6"/>
      <c r="C27" s="4"/>
      <c r="D27" s="6"/>
      <c r="E27" s="4"/>
      <c r="F27"/>
      <c r="G27"/>
    </row>
    <row r="28" spans="1:7">
      <c r="A28" s="3"/>
      <c r="B28" s="6"/>
      <c r="C28" s="4"/>
      <c r="D28" s="6"/>
      <c r="E28" s="4"/>
      <c r="F28"/>
      <c r="G28"/>
    </row>
    <row r="29" spans="1:7">
      <c r="A29" s="3"/>
      <c r="B29" s="6"/>
      <c r="C29" s="4"/>
      <c r="D29" s="6"/>
      <c r="E29" s="4"/>
      <c r="F29"/>
      <c r="G29"/>
    </row>
    <row r="30" spans="1:7">
      <c r="A30" s="3"/>
      <c r="B30" s="6"/>
      <c r="C30" s="4"/>
      <c r="D30" s="6"/>
      <c r="E30" s="4"/>
      <c r="F30"/>
      <c r="G30"/>
    </row>
    <row r="31" spans="1:7">
      <c r="A31" s="3"/>
      <c r="B31" s="6"/>
      <c r="C31" s="4"/>
      <c r="D31" s="6"/>
      <c r="E31" s="4"/>
      <c r="F31"/>
      <c r="G31"/>
    </row>
    <row r="32" spans="1:7">
      <c r="A32" s="3"/>
      <c r="B32" s="6"/>
      <c r="C32" s="4"/>
      <c r="D32" s="6"/>
      <c r="E32" s="4"/>
      <c r="F32"/>
      <c r="G32"/>
    </row>
    <row r="33" spans="1:7">
      <c r="A33" s="3"/>
      <c r="B33" s="6"/>
      <c r="C33" s="4"/>
      <c r="D33" s="6"/>
      <c r="E33" s="4"/>
      <c r="F33"/>
      <c r="G33"/>
    </row>
    <row r="34" spans="1:7">
      <c r="A34" s="3"/>
      <c r="B34" s="6"/>
      <c r="C34" s="4"/>
      <c r="D34" s="6"/>
      <c r="E34" s="4"/>
      <c r="F34"/>
      <c r="G34"/>
    </row>
    <row r="35" spans="1:7">
      <c r="A35" s="3"/>
      <c r="B35" s="6"/>
      <c r="C35" s="4"/>
      <c r="D35" s="6"/>
      <c r="E35" s="4"/>
      <c r="F35"/>
      <c r="G35"/>
    </row>
    <row r="36" spans="1:7">
      <c r="A36" s="3"/>
      <c r="B36" s="6"/>
      <c r="C36" s="4"/>
      <c r="D36" s="6"/>
      <c r="E36" s="4"/>
      <c r="F36"/>
      <c r="G36"/>
    </row>
    <row r="37" spans="1:7">
      <c r="A37" s="3"/>
      <c r="B37" s="6"/>
      <c r="C37" s="4"/>
      <c r="D37" s="6"/>
      <c r="E37" s="4"/>
      <c r="F37"/>
      <c r="G37"/>
    </row>
    <row r="38" spans="1:7">
      <c r="A38" s="3"/>
      <c r="B38" s="6"/>
      <c r="C38" s="4"/>
      <c r="D38" s="6"/>
      <c r="E38" s="4"/>
      <c r="F38"/>
      <c r="G38"/>
    </row>
    <row r="39" spans="1:7">
      <c r="A39" s="3"/>
      <c r="B39" s="6"/>
      <c r="C39" s="4"/>
      <c r="D39" s="6"/>
      <c r="E39" s="4"/>
      <c r="F39"/>
      <c r="G39"/>
    </row>
    <row r="40" spans="1:7">
      <c r="A40" s="3"/>
      <c r="B40" s="6"/>
      <c r="C40" s="4"/>
      <c r="D40" s="6"/>
      <c r="E40" s="4"/>
      <c r="F40"/>
      <c r="G40"/>
    </row>
    <row r="41" spans="1:7">
      <c r="A41" s="3"/>
      <c r="B41" s="6"/>
      <c r="C41" s="4"/>
      <c r="D41" s="6"/>
      <c r="E41" s="4"/>
      <c r="F41"/>
      <c r="G41"/>
    </row>
    <row r="42" spans="1:7">
      <c r="A42" s="3"/>
      <c r="B42" s="6"/>
      <c r="C42" s="4"/>
      <c r="D42" s="6"/>
      <c r="E42" s="4"/>
      <c r="F42"/>
      <c r="G42"/>
    </row>
    <row r="43" spans="1:7">
      <c r="A43" s="3"/>
      <c r="B43" s="6"/>
      <c r="C43" s="4"/>
      <c r="D43" s="6"/>
      <c r="E43" s="4"/>
      <c r="F43"/>
      <c r="G43"/>
    </row>
    <row r="44" spans="1:7">
      <c r="A44" s="3"/>
      <c r="B44" s="6"/>
      <c r="C44" s="4"/>
      <c r="D44" s="6"/>
      <c r="E44" s="4"/>
      <c r="F44"/>
      <c r="G44"/>
    </row>
    <row r="45" spans="1:7">
      <c r="A45" s="3"/>
      <c r="B45" s="6"/>
      <c r="C45" s="4"/>
      <c r="D45" s="6"/>
      <c r="E45" s="4"/>
      <c r="F45"/>
      <c r="G45"/>
    </row>
    <row r="46" spans="1:7">
      <c r="A46" s="3"/>
      <c r="B46" s="6"/>
      <c r="C46" s="4"/>
      <c r="D46" s="6"/>
      <c r="E46" s="4"/>
      <c r="F46"/>
      <c r="G46"/>
    </row>
    <row r="47" spans="1:7">
      <c r="A47" s="3"/>
      <c r="B47" s="6"/>
      <c r="C47" s="4"/>
      <c r="D47" s="6"/>
      <c r="E47" s="4"/>
      <c r="F47"/>
      <c r="G47"/>
    </row>
    <row r="48" spans="1:7">
      <c r="A48" s="3"/>
      <c r="B48" s="6"/>
      <c r="C48" s="4"/>
      <c r="D48" s="6"/>
      <c r="E48" s="4"/>
      <c r="F48"/>
      <c r="G48"/>
    </row>
    <row r="49" spans="1:7">
      <c r="A49" s="3"/>
      <c r="B49" s="6"/>
      <c r="C49" s="4"/>
      <c r="D49" s="6"/>
      <c r="E49" s="4"/>
      <c r="F49"/>
      <c r="G49"/>
    </row>
    <row r="50" spans="1:7">
      <c r="A50" s="3"/>
      <c r="B50" s="6"/>
      <c r="C50" s="4"/>
      <c r="D50" s="6"/>
      <c r="E50" s="4"/>
      <c r="F50"/>
      <c r="G50"/>
    </row>
    <row r="51" spans="1:7">
      <c r="A51" s="3"/>
      <c r="B51" s="6"/>
      <c r="C51" s="4"/>
      <c r="D51" s="6"/>
      <c r="E51" s="4"/>
      <c r="F51"/>
      <c r="G51"/>
    </row>
    <row r="52" spans="1:7">
      <c r="A52" s="3"/>
      <c r="B52" s="6"/>
      <c r="C52" s="4"/>
      <c r="D52" s="6"/>
      <c r="E52" s="4"/>
      <c r="F52"/>
      <c r="G52"/>
    </row>
    <row r="53" spans="1:7">
      <c r="A53" s="3"/>
      <c r="B53" s="6"/>
      <c r="C53" s="4"/>
      <c r="D53" s="6"/>
      <c r="E53" s="4"/>
      <c r="F53"/>
      <c r="G53"/>
    </row>
    <row r="54" spans="1:7">
      <c r="A54" s="3"/>
      <c r="B54" s="6"/>
      <c r="C54" s="4"/>
      <c r="D54" s="6"/>
      <c r="E54" s="4"/>
      <c r="F54"/>
      <c r="G54"/>
    </row>
    <row r="55" spans="1:7">
      <c r="A55" s="3"/>
      <c r="B55" s="6"/>
      <c r="C55" s="4"/>
      <c r="D55" s="6"/>
      <c r="E55" s="4"/>
      <c r="F55"/>
      <c r="G55"/>
    </row>
    <row r="56" spans="1:7">
      <c r="A56" s="3"/>
      <c r="B56" s="6"/>
      <c r="C56" s="4"/>
      <c r="D56" s="6"/>
      <c r="E56" s="4"/>
      <c r="F56"/>
      <c r="G56"/>
    </row>
    <row r="57" spans="1:7">
      <c r="A57" s="3"/>
      <c r="B57" s="6"/>
      <c r="C57" s="4"/>
      <c r="D57" s="6"/>
      <c r="E57" s="4"/>
      <c r="F57"/>
      <c r="G57"/>
    </row>
    <row r="58" spans="1:7">
      <c r="A58" s="3"/>
      <c r="B58" s="6"/>
      <c r="C58" s="4"/>
      <c r="D58" s="6"/>
      <c r="E58" s="4"/>
      <c r="F58"/>
      <c r="G58"/>
    </row>
    <row r="59" spans="1:7">
      <c r="A59" s="3"/>
      <c r="B59" s="6"/>
      <c r="C59" s="4"/>
      <c r="D59" s="6"/>
      <c r="E59" s="4"/>
      <c r="F59"/>
      <c r="G59"/>
    </row>
    <row r="60" spans="1:7">
      <c r="A60" s="3"/>
      <c r="B60" s="6"/>
      <c r="C60" s="4"/>
      <c r="D60" s="6"/>
      <c r="E60" s="4"/>
      <c r="F60"/>
      <c r="G60"/>
    </row>
    <row r="61" spans="1:7">
      <c r="A61" s="3"/>
      <c r="B61" s="6"/>
      <c r="C61" s="4"/>
      <c r="D61" s="6"/>
      <c r="E61" s="4"/>
      <c r="F61"/>
      <c r="G61"/>
    </row>
    <row r="62" spans="1:7">
      <c r="A62" s="3"/>
      <c r="B62" s="6"/>
      <c r="C62" s="4"/>
      <c r="D62" s="6"/>
      <c r="E62" s="4"/>
      <c r="F62"/>
      <c r="G62"/>
    </row>
    <row r="63" spans="1:7">
      <c r="A63" s="3"/>
      <c r="B63" s="6"/>
      <c r="C63" s="4"/>
      <c r="D63" s="6"/>
      <c r="E63" s="4"/>
      <c r="F63"/>
      <c r="G63"/>
    </row>
    <row r="64" spans="1:7">
      <c r="A64" s="3"/>
      <c r="B64" s="6"/>
      <c r="C64" s="4"/>
      <c r="D64" s="6"/>
      <c r="E64" s="4"/>
      <c r="F64"/>
      <c r="G64"/>
    </row>
    <row r="65" spans="1:7">
      <c r="A65" s="3"/>
      <c r="B65" s="6"/>
      <c r="C65" s="4"/>
      <c r="D65" s="6"/>
      <c r="E65" s="4"/>
      <c r="F65"/>
      <c r="G65"/>
    </row>
    <row r="66" spans="1:7">
      <c r="A66" s="3"/>
      <c r="B66" s="6"/>
      <c r="C66" s="4"/>
      <c r="D66" s="6"/>
      <c r="E66" s="4"/>
      <c r="F66"/>
      <c r="G66"/>
    </row>
    <row r="67" spans="1:7">
      <c r="A67" s="3"/>
      <c r="B67" s="6"/>
      <c r="C67" s="4"/>
      <c r="D67" s="6"/>
      <c r="E67" s="4"/>
      <c r="F67"/>
      <c r="G67"/>
    </row>
    <row r="68" spans="1:7">
      <c r="A68" s="3"/>
      <c r="B68" s="6"/>
      <c r="C68" s="4"/>
      <c r="D68" s="6"/>
      <c r="E68" s="4"/>
      <c r="F68"/>
      <c r="G68"/>
    </row>
    <row r="69" spans="1:7">
      <c r="A69" s="3"/>
      <c r="B69" s="6"/>
      <c r="C69" s="4"/>
      <c r="D69" s="6"/>
      <c r="E69" s="4"/>
      <c r="F69"/>
      <c r="G69"/>
    </row>
    <row r="70" spans="1:7">
      <c r="A70" s="3"/>
      <c r="B70" s="6"/>
      <c r="C70" s="4"/>
      <c r="D70" s="6"/>
      <c r="E70" s="4"/>
      <c r="F70"/>
      <c r="G70"/>
    </row>
    <row r="71" spans="1:7">
      <c r="A71" s="3"/>
      <c r="B71" s="6"/>
      <c r="C71" s="4"/>
      <c r="D71" s="6"/>
      <c r="E71" s="4"/>
      <c r="F71"/>
      <c r="G71"/>
    </row>
    <row r="72" spans="1:7">
      <c r="A72" s="3"/>
      <c r="B72" s="6"/>
      <c r="C72" s="4"/>
      <c r="D72" s="6"/>
      <c r="E72" s="4"/>
      <c r="F72"/>
      <c r="G72"/>
    </row>
    <row r="73" spans="1:7">
      <c r="A73" s="3"/>
      <c r="B73" s="6"/>
      <c r="C73" s="4"/>
      <c r="D73" s="6"/>
      <c r="E73" s="4"/>
      <c r="F73"/>
      <c r="G73"/>
    </row>
    <row r="74" spans="1:7">
      <c r="A74" s="3"/>
      <c r="B74" s="6"/>
      <c r="C74" s="4"/>
      <c r="D74" s="6"/>
      <c r="E74" s="4"/>
      <c r="F74"/>
      <c r="G74"/>
    </row>
    <row r="75" spans="1:7">
      <c r="A75" s="3"/>
      <c r="B75" s="6"/>
      <c r="C75" s="4"/>
      <c r="D75" s="6"/>
      <c r="E75" s="4"/>
      <c r="F75"/>
      <c r="G75"/>
    </row>
    <row r="76" spans="1:7">
      <c r="A76" s="3"/>
      <c r="B76" s="6"/>
      <c r="C76" s="4"/>
      <c r="D76" s="6"/>
      <c r="E76" s="4"/>
      <c r="F76"/>
      <c r="G76"/>
    </row>
    <row r="77" spans="1:7">
      <c r="A77" s="3"/>
      <c r="B77" s="6"/>
      <c r="C77" s="4"/>
      <c r="D77" s="6"/>
      <c r="E77" s="4"/>
      <c r="F77"/>
      <c r="G77"/>
    </row>
    <row r="78" spans="1:7">
      <c r="A78" s="3"/>
      <c r="B78" s="6"/>
      <c r="C78" s="4"/>
      <c r="D78" s="6"/>
      <c r="E78" s="4"/>
      <c r="F78"/>
      <c r="G78"/>
    </row>
    <row r="79" spans="1:7">
      <c r="A79" s="3"/>
      <c r="B79" s="6"/>
      <c r="C79" s="4"/>
      <c r="D79" s="6"/>
      <c r="E79" s="4"/>
      <c r="F79"/>
      <c r="G79"/>
    </row>
    <row r="80" spans="1:7">
      <c r="A80" s="3"/>
      <c r="B80" s="6"/>
      <c r="C80" s="4"/>
      <c r="D80" s="6"/>
      <c r="E80" s="4"/>
      <c r="F80"/>
      <c r="G80"/>
    </row>
    <row r="81" spans="1:7">
      <c r="A81" s="3"/>
      <c r="B81" s="6"/>
      <c r="C81" s="4"/>
      <c r="D81" s="6"/>
      <c r="E81" s="4"/>
      <c r="F81"/>
      <c r="G81"/>
    </row>
    <row r="82" spans="1:7">
      <c r="A82" s="3"/>
      <c r="B82" s="6"/>
      <c r="C82" s="4"/>
      <c r="D82" s="6"/>
      <c r="E82" s="4"/>
      <c r="F82"/>
      <c r="G82"/>
    </row>
    <row r="83" spans="1:7">
      <c r="A83" s="3"/>
      <c r="B83" s="6"/>
      <c r="C83" s="4"/>
      <c r="D83" s="6"/>
      <c r="E83" s="4"/>
      <c r="F83"/>
      <c r="G83"/>
    </row>
    <row r="84" spans="1:7">
      <c r="A84" s="3"/>
      <c r="B84" s="6"/>
      <c r="C84" s="4"/>
      <c r="D84" s="6"/>
      <c r="E84" s="4"/>
      <c r="F84"/>
      <c r="G84"/>
    </row>
    <row r="85" spans="1:7">
      <c r="A85" s="3"/>
      <c r="B85" s="6"/>
      <c r="C85" s="4"/>
      <c r="D85" s="6"/>
      <c r="E85" s="4"/>
      <c r="F85"/>
      <c r="G85"/>
    </row>
    <row r="86" spans="1:7">
      <c r="A86" s="3"/>
      <c r="B86" s="6"/>
      <c r="C86" s="4"/>
      <c r="D86" s="6"/>
      <c r="E86" s="4"/>
      <c r="F86"/>
      <c r="G86"/>
    </row>
    <row r="87" spans="1:7">
      <c r="A87" s="3"/>
      <c r="B87" s="6"/>
      <c r="C87" s="4"/>
      <c r="D87" s="6"/>
      <c r="E87" s="4"/>
      <c r="F87"/>
      <c r="G87"/>
    </row>
    <row r="88" spans="1:7">
      <c r="A88" s="3"/>
      <c r="B88" s="6"/>
      <c r="C88" s="4"/>
      <c r="D88" s="6"/>
      <c r="E88" s="4"/>
      <c r="F88"/>
      <c r="G88"/>
    </row>
    <row r="89" spans="1:7">
      <c r="A89" s="3"/>
      <c r="B89" s="6"/>
      <c r="C89" s="4"/>
      <c r="D89" s="6"/>
      <c r="E89" s="4"/>
      <c r="F89"/>
      <c r="G89"/>
    </row>
    <row r="90" spans="1:7">
      <c r="A90" s="3"/>
      <c r="B90" s="6"/>
      <c r="C90" s="4"/>
      <c r="D90" s="6"/>
      <c r="E90" s="4"/>
      <c r="F90"/>
      <c r="G90"/>
    </row>
    <row r="91" spans="1:7">
      <c r="A91" s="3"/>
      <c r="B91" s="6"/>
      <c r="C91" s="4"/>
      <c r="D91" s="6"/>
      <c r="E91" s="4"/>
      <c r="F91"/>
      <c r="G91"/>
    </row>
    <row r="92" spans="1:7">
      <c r="A92" s="3"/>
      <c r="B92" s="6"/>
      <c r="C92" s="4"/>
      <c r="D92" s="6"/>
      <c r="E92" s="4"/>
      <c r="F92"/>
      <c r="G92"/>
    </row>
    <row r="93" spans="1:7">
      <c r="A93" s="3"/>
      <c r="B93" s="6"/>
      <c r="C93" s="4"/>
      <c r="D93" s="6"/>
      <c r="E93" s="4"/>
      <c r="F93"/>
      <c r="G93"/>
    </row>
    <row r="94" spans="1:7">
      <c r="A94" s="3"/>
      <c r="B94" s="6"/>
      <c r="C94" s="4"/>
      <c r="D94" s="6"/>
      <c r="E94" s="4"/>
      <c r="F94"/>
      <c r="G94"/>
    </row>
    <row r="95" spans="1:7">
      <c r="A95" s="3"/>
      <c r="B95" s="6"/>
      <c r="C95" s="4"/>
      <c r="D95" s="6"/>
      <c r="E95" s="4"/>
      <c r="F95"/>
      <c r="G95"/>
    </row>
    <row r="96" spans="1:7">
      <c r="A96" s="3"/>
      <c r="B96" s="6"/>
      <c r="C96" s="4"/>
      <c r="D96" s="6"/>
      <c r="E96" s="4"/>
      <c r="F96"/>
      <c r="G96"/>
    </row>
    <row r="97" spans="1:7">
      <c r="A97" s="3"/>
      <c r="B97" s="6"/>
      <c r="C97" s="4"/>
      <c r="D97" s="6"/>
      <c r="E97" s="4"/>
      <c r="F97"/>
      <c r="G97"/>
    </row>
    <row r="98" spans="1:7">
      <c r="A98" s="3"/>
      <c r="B98" s="6"/>
      <c r="C98" s="4"/>
      <c r="D98" s="6"/>
      <c r="E98" s="4"/>
      <c r="F98"/>
      <c r="G98"/>
    </row>
    <row r="99" spans="1:7">
      <c r="A99" s="3"/>
      <c r="B99" s="6"/>
      <c r="C99" s="4"/>
      <c r="D99" s="6"/>
      <c r="E99" s="4"/>
      <c r="F99"/>
      <c r="G99"/>
    </row>
    <row r="100" spans="1:7">
      <c r="A100" s="3"/>
      <c r="B100" s="6"/>
      <c r="C100" s="4"/>
      <c r="D100" s="6"/>
      <c r="E100" s="4"/>
      <c r="F100"/>
      <c r="G100"/>
    </row>
    <row r="101" spans="1:7">
      <c r="A101" s="3"/>
      <c r="B101" s="6"/>
      <c r="C101" s="4"/>
      <c r="D101" s="6"/>
      <c r="E101" s="4"/>
      <c r="F101"/>
      <c r="G101"/>
    </row>
    <row r="102" spans="1:7">
      <c r="A102" s="3"/>
      <c r="B102" s="6"/>
      <c r="C102" s="4"/>
      <c r="D102" s="6"/>
      <c r="E102" s="4"/>
      <c r="F102"/>
      <c r="G102"/>
    </row>
    <row r="103" spans="1:7">
      <c r="A103" s="3"/>
      <c r="B103" s="6"/>
      <c r="C103" s="4"/>
      <c r="D103" s="6"/>
      <c r="E103" s="4"/>
      <c r="F103"/>
      <c r="G103"/>
    </row>
  </sheetData>
  <mergeCells count="2">
    <mergeCell ref="B4:D4"/>
    <mergeCell ref="F4:G4"/>
  </mergeCells>
  <phoneticPr fontId="4" type="noConversion"/>
  <dataValidations xWindow="498" yWindow="315" count="1">
    <dataValidation type="date" allowBlank="1" showInputMessage="1" showErrorMessage="1" error="bitte TT.MM.JJJJ eingeben z.B. 09.11.2001" prompt="Format TT.MM.JJJJ" sqref="D6:D103" xr:uid="{8B59A4E3-8D21-421F-9D7C-3F8868300BD1}">
      <formula1>16438</formula1>
      <formula2>47848</formula2>
    </dataValidation>
  </dataValidations>
  <hyperlinks>
    <hyperlink ref="F4" r:id="rId1" display="wyss.p@datacomm.ch" xr:uid="{00000000-0004-0000-0000-000000000000}"/>
  </hyperlinks>
  <pageMargins left="0.70866141732283472" right="0.70866141732283472" top="0.78740157480314965" bottom="0.78740157480314965" header="0.31496062992125984" footer="0.31496062992125984"/>
  <pageSetup paperSize="9" orientation="landscape" verticalDpi="598" r:id="rId2"/>
  <headerFooter>
    <oddHeader>&amp;C&amp;"Arial,Fett"&amp;12&amp;A 6.11.2022
Kata und Kumite</oddHead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5" name="Drop Down 14">
              <controlPr defaultSize="0" autoLine="0" autoPict="0">
                <anchor moveWithCells="1">
                  <from>
                    <xdr:col>0</xdr:col>
                    <xdr:colOff>19050</xdr:colOff>
                    <xdr:row>0</xdr:row>
                    <xdr:rowOff>0</xdr:rowOff>
                  </from>
                  <to>
                    <xdr:col>1</xdr:col>
                    <xdr:colOff>0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498" yWindow="315" count="3">
        <x14:dataValidation type="list" allowBlank="1" showInputMessage="1" showErrorMessage="1" error="falsche Gurtfarbe" xr:uid="{F3445CED-B3DE-489C-8534-A9E168BDA482}">
          <x14:formula1>
            <xm:f>Sprachen!$B$12:$B$18</xm:f>
          </x14:formula1>
          <xm:sqref>E6:E103</xm:sqref>
        </x14:dataValidation>
        <x14:dataValidation type="list" allowBlank="1" showInputMessage="1" showErrorMessage="1" error="falsche Gurtfarbe" prompt="Wähle:_x000a_Blau      oder_x000a_Braun   oder_x000a_Schwarz" xr:uid="{BA9E92BA-5DD2-4A99-B7E3-B989F36DD0C3}">
          <x14:formula1>
            <xm:f>Sprachen!$B$12:$B$18</xm:f>
          </x14:formula1>
          <xm:sqref>E6:E103</xm:sqref>
        </x14:dataValidation>
        <x14:dataValidation type="list" allowBlank="1" showInputMessage="1" showErrorMessage="1" error="nur M oder F ist zulässig" xr:uid="{E26B1074-07C5-41E8-999E-5222499F0FAE}">
          <x14:formula1>
            <xm:f>Sprachen!$B$22:$B$23</xm:f>
          </x14:formula1>
          <xm:sqref>C6:C103</xm:sqref>
        </x14:dataValidation>
      </x14:dataValidations>
    </ex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D29"/>
  <sheetViews>
    <sheetView workbookViewId="0">
      <selection activeCell="A27" sqref="A27"/>
    </sheetView>
  </sheetViews>
  <sheetFormatPr baseColWidth="10" defaultRowHeight="12.75"/>
  <cols>
    <col min="1" max="1" width="96.5703125" customWidth="1"/>
    <col min="2" max="2" width="4.28515625" bestFit="1" customWidth="1"/>
    <col min="3" max="3" width="13.28515625" bestFit="1" customWidth="1"/>
    <col min="4" max="4" width="15.28515625" bestFit="1" customWidth="1"/>
  </cols>
  <sheetData>
    <row r="1" spans="1:4">
      <c r="A1" t="s">
        <v>4</v>
      </c>
      <c r="B1" t="s">
        <v>46</v>
      </c>
      <c r="C1" s="10" t="s">
        <v>12</v>
      </c>
      <c r="D1" s="10" t="s">
        <v>27</v>
      </c>
    </row>
    <row r="2" spans="1:4">
      <c r="A2" t="s">
        <v>80</v>
      </c>
      <c r="B2">
        <v>9</v>
      </c>
      <c r="C2" t="s">
        <v>8</v>
      </c>
      <c r="D2" t="s">
        <v>8</v>
      </c>
    </row>
    <row r="3" spans="1:4">
      <c r="A3" t="s">
        <v>81</v>
      </c>
      <c r="B3">
        <v>8</v>
      </c>
      <c r="C3" s="10" t="s">
        <v>11</v>
      </c>
      <c r="D3" s="10" t="s">
        <v>28</v>
      </c>
    </row>
    <row r="4" spans="1:4">
      <c r="A4" t="s">
        <v>82</v>
      </c>
      <c r="B4">
        <v>7</v>
      </c>
      <c r="C4" s="10" t="s">
        <v>13</v>
      </c>
      <c r="D4" s="10" t="s">
        <v>29</v>
      </c>
    </row>
    <row r="5" spans="1:4">
      <c r="A5" t="s">
        <v>83</v>
      </c>
      <c r="B5">
        <v>6</v>
      </c>
      <c r="C5" s="10" t="s">
        <v>14</v>
      </c>
      <c r="D5" s="10" t="s">
        <v>30</v>
      </c>
    </row>
    <row r="6" spans="1:4">
      <c r="A6" t="s">
        <v>84</v>
      </c>
      <c r="B6">
        <v>5</v>
      </c>
      <c r="C6" s="10" t="s">
        <v>15</v>
      </c>
      <c r="D6" s="10" t="s">
        <v>31</v>
      </c>
    </row>
    <row r="7" spans="1:4">
      <c r="A7" t="s">
        <v>85</v>
      </c>
      <c r="B7">
        <v>3</v>
      </c>
      <c r="C7" s="10" t="s">
        <v>16</v>
      </c>
      <c r="D7" s="10" t="s">
        <v>32</v>
      </c>
    </row>
    <row r="8" spans="1:4">
      <c r="A8" t="s">
        <v>86</v>
      </c>
      <c r="B8">
        <v>0</v>
      </c>
      <c r="C8" s="10" t="s">
        <v>17</v>
      </c>
      <c r="D8" s="10" t="s">
        <v>33</v>
      </c>
    </row>
    <row r="9" spans="1:4">
      <c r="A9" t="s">
        <v>87</v>
      </c>
      <c r="B9">
        <v>9</v>
      </c>
      <c r="C9" s="10" t="s">
        <v>18</v>
      </c>
      <c r="D9" s="10" t="s">
        <v>34</v>
      </c>
    </row>
    <row r="10" spans="1:4">
      <c r="A10" t="s">
        <v>88</v>
      </c>
      <c r="B10">
        <v>8</v>
      </c>
      <c r="C10" s="10" t="s">
        <v>19</v>
      </c>
      <c r="D10" s="10" t="s">
        <v>35</v>
      </c>
    </row>
    <row r="11" spans="1:4">
      <c r="A11" t="s">
        <v>89</v>
      </c>
      <c r="B11">
        <v>7</v>
      </c>
      <c r="C11" s="10" t="s">
        <v>20</v>
      </c>
      <c r="D11" s="10" t="s">
        <v>36</v>
      </c>
    </row>
    <row r="12" spans="1:4">
      <c r="A12" t="s">
        <v>90</v>
      </c>
      <c r="B12">
        <v>6</v>
      </c>
      <c r="C12" s="10" t="s">
        <v>21</v>
      </c>
      <c r="D12" s="10" t="s">
        <v>37</v>
      </c>
    </row>
    <row r="13" spans="1:4">
      <c r="A13" t="s">
        <v>91</v>
      </c>
      <c r="B13">
        <v>5</v>
      </c>
      <c r="C13" s="10" t="s">
        <v>22</v>
      </c>
      <c r="D13" s="10" t="s">
        <v>38</v>
      </c>
    </row>
    <row r="14" spans="1:4">
      <c r="A14" t="s">
        <v>92</v>
      </c>
      <c r="B14">
        <v>3</v>
      </c>
      <c r="C14" s="10" t="s">
        <v>23</v>
      </c>
      <c r="D14" s="10" t="s">
        <v>39</v>
      </c>
    </row>
    <row r="15" spans="1:4">
      <c r="A15" t="s">
        <v>93</v>
      </c>
      <c r="B15">
        <v>0</v>
      </c>
      <c r="C15" s="10" t="s">
        <v>24</v>
      </c>
      <c r="D15" s="10" t="s">
        <v>40</v>
      </c>
    </row>
    <row r="16" spans="1:4">
      <c r="A16" t="s">
        <v>98</v>
      </c>
      <c r="B16">
        <v>9</v>
      </c>
      <c r="C16" s="10" t="s">
        <v>25</v>
      </c>
      <c r="D16" s="10" t="s">
        <v>41</v>
      </c>
    </row>
    <row r="17" spans="1:4">
      <c r="A17" t="s">
        <v>99</v>
      </c>
      <c r="B17">
        <v>8</v>
      </c>
      <c r="C17" s="10" t="s">
        <v>26</v>
      </c>
      <c r="D17" s="10" t="s">
        <v>42</v>
      </c>
    </row>
    <row r="18" spans="1:4">
      <c r="A18" t="s">
        <v>82</v>
      </c>
      <c r="B18">
        <v>7</v>
      </c>
    </row>
    <row r="19" spans="1:4">
      <c r="A19" t="s">
        <v>100</v>
      </c>
      <c r="B19">
        <v>6</v>
      </c>
    </row>
    <row r="20" spans="1:4">
      <c r="A20" t="s">
        <v>101</v>
      </c>
      <c r="B20">
        <v>5</v>
      </c>
    </row>
    <row r="21" spans="1:4">
      <c r="A21" t="s">
        <v>102</v>
      </c>
      <c r="B21">
        <v>3</v>
      </c>
    </row>
    <row r="22" spans="1:4">
      <c r="A22" t="s">
        <v>103</v>
      </c>
      <c r="B22">
        <v>0</v>
      </c>
    </row>
    <row r="23" spans="1:4">
      <c r="A23" t="s">
        <v>105</v>
      </c>
      <c r="B23">
        <v>9</v>
      </c>
    </row>
    <row r="24" spans="1:4">
      <c r="A24" t="s">
        <v>106</v>
      </c>
      <c r="B24">
        <v>8</v>
      </c>
    </row>
    <row r="25" spans="1:4">
      <c r="A25" t="s">
        <v>82</v>
      </c>
      <c r="B25">
        <v>7</v>
      </c>
    </row>
    <row r="26" spans="1:4">
      <c r="A26" t="s">
        <v>107</v>
      </c>
      <c r="B26">
        <v>6</v>
      </c>
    </row>
    <row r="27" spans="1:4">
      <c r="A27" t="s">
        <v>108</v>
      </c>
      <c r="B27">
        <v>5</v>
      </c>
    </row>
    <row r="28" spans="1:4">
      <c r="A28" t="s">
        <v>109</v>
      </c>
      <c r="B28">
        <v>3</v>
      </c>
    </row>
    <row r="29" spans="1:4">
      <c r="A29" t="s">
        <v>110</v>
      </c>
      <c r="B29">
        <v>0</v>
      </c>
    </row>
  </sheetData>
  <sheetProtection algorithmName="SHA-512" hashValue="ltmokIvfXDm4BBUDqBKGoMriH25JP4mxxEl9Zx3KgANQKaQQtFT/Op4RXCn6E0HYby52oCLZ18ngAg05cONDYw==" saltValue="LAk9Yp8Rjai22jh3xkIlJQ==" spinCount="100000" sheet="1" objects="1" scenarios="1"/>
  <phoneticPr fontId="4" type="noConversion"/>
  <pageMargins left="0.7" right="0.7" top="0.78740157499999996" bottom="0.78740157499999996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2605D-BE8A-1E40-A2EF-604B71446F07}">
  <sheetPr codeName="Tabelle5"/>
  <dimension ref="A1:F23"/>
  <sheetViews>
    <sheetView workbookViewId="0">
      <selection activeCell="D21" sqref="D21"/>
    </sheetView>
  </sheetViews>
  <sheetFormatPr baseColWidth="10" defaultRowHeight="12.75"/>
  <cols>
    <col min="2" max="2" width="56.42578125" bestFit="1" customWidth="1"/>
    <col min="3" max="3" width="56.42578125" style="36" customWidth="1"/>
    <col min="4" max="5" width="66" style="36" bestFit="1" customWidth="1"/>
    <col min="6" max="6" width="56.42578125" style="36" bestFit="1" customWidth="1"/>
  </cols>
  <sheetData>
    <row r="1" spans="1:6">
      <c r="A1" t="s">
        <v>51</v>
      </c>
      <c r="B1" t="s">
        <v>52</v>
      </c>
      <c r="C1" s="36" t="s">
        <v>54</v>
      </c>
      <c r="D1" s="36" t="s">
        <v>55</v>
      </c>
      <c r="E1" s="36" t="s">
        <v>56</v>
      </c>
      <c r="F1" s="36" t="s">
        <v>53</v>
      </c>
    </row>
    <row r="2" spans="1:6">
      <c r="A2" s="27" t="s">
        <v>54</v>
      </c>
      <c r="B2" t="str">
        <f>INDEX(C2:F2,1,Sprachen!$A$6)</f>
        <v>Verband/Dojo</v>
      </c>
      <c r="C2" s="36" t="s">
        <v>68</v>
      </c>
      <c r="D2" s="36" t="s">
        <v>78</v>
      </c>
      <c r="E2" s="36" t="s">
        <v>64</v>
      </c>
      <c r="F2" s="36" t="s">
        <v>79</v>
      </c>
    </row>
    <row r="3" spans="1:6">
      <c r="A3" t="s">
        <v>55</v>
      </c>
      <c r="B3" t="str">
        <f>INDEX(C3:F3,1,Sprachen!$A$6)</f>
        <v>Anmeldeliste bis 13.10.2023 senden an: grutsch@sunrise.ch</v>
      </c>
      <c r="C3" s="36" t="s">
        <v>113</v>
      </c>
      <c r="D3" s="36" t="s">
        <v>114</v>
      </c>
      <c r="E3" s="36" t="s">
        <v>115</v>
      </c>
      <c r="F3" s="36" t="s">
        <v>112</v>
      </c>
    </row>
    <row r="4" spans="1:6">
      <c r="A4" t="s">
        <v>56</v>
      </c>
      <c r="B4" t="str">
        <f>INDEX(C4:F4,1,Sprachen!$A$6)</f>
        <v>Wettkämpfer Name</v>
      </c>
      <c r="C4" s="36" t="s">
        <v>47</v>
      </c>
      <c r="D4" s="36" t="s">
        <v>75</v>
      </c>
      <c r="E4" s="36" t="s">
        <v>65</v>
      </c>
      <c r="F4" s="36" t="s">
        <v>69</v>
      </c>
    </row>
    <row r="5" spans="1:6">
      <c r="A5" s="26" t="s">
        <v>53</v>
      </c>
      <c r="B5" t="str">
        <f>INDEX(C5:F5,1,Sprachen!$A$6)</f>
        <v>Vorname</v>
      </c>
      <c r="C5" s="36" t="s">
        <v>0</v>
      </c>
      <c r="D5" s="36" t="s">
        <v>57</v>
      </c>
      <c r="E5" s="36" t="s">
        <v>58</v>
      </c>
      <c r="F5" s="36" t="s">
        <v>70</v>
      </c>
    </row>
    <row r="6" spans="1:6">
      <c r="A6">
        <v>1</v>
      </c>
      <c r="B6" t="str">
        <f>INDEX(C6:F6,1,Sprachen!$A$6)</f>
        <v>Geschlecht</v>
      </c>
      <c r="C6" s="36" t="s">
        <v>1</v>
      </c>
      <c r="D6" s="36" t="s">
        <v>62</v>
      </c>
      <c r="E6" s="36" t="s">
        <v>63</v>
      </c>
      <c r="F6" s="36" t="s">
        <v>71</v>
      </c>
    </row>
    <row r="7" spans="1:6">
      <c r="B7" t="str">
        <f>INDEX(C7:F7,1,Sprachen!$A$6)</f>
        <v>Geburtsdatum</v>
      </c>
      <c r="C7" s="36" t="s">
        <v>59</v>
      </c>
      <c r="D7" s="36" t="s">
        <v>60</v>
      </c>
      <c r="E7" s="36" t="s">
        <v>61</v>
      </c>
      <c r="F7" s="36" t="s">
        <v>74</v>
      </c>
    </row>
    <row r="8" spans="1:6">
      <c r="B8" t="str">
        <f>INDEX(C8:F8,1,Sprachen!$A$6)</f>
        <v>Gurtfarbe</v>
      </c>
      <c r="C8" s="36" t="s">
        <v>5</v>
      </c>
      <c r="D8" s="36" t="s">
        <v>76</v>
      </c>
      <c r="E8" s="36" t="s">
        <v>66</v>
      </c>
      <c r="F8" s="36" t="s">
        <v>72</v>
      </c>
    </row>
    <row r="9" spans="1:6">
      <c r="B9" t="str">
        <f>INDEX(C9:F9,1,Sprachen!$A$6)</f>
        <v>Kosten</v>
      </c>
      <c r="C9" s="36" t="s">
        <v>6</v>
      </c>
      <c r="D9" s="36" t="s">
        <v>77</v>
      </c>
      <c r="E9" s="36" t="s">
        <v>67</v>
      </c>
      <c r="F9" s="36" t="s">
        <v>73</v>
      </c>
    </row>
    <row r="10" spans="1:6">
      <c r="B10" t="str">
        <f>INDEX(C10:F10,1,Sprachen!$A$6)</f>
        <v>Ja</v>
      </c>
      <c r="C10" s="36" t="s">
        <v>7</v>
      </c>
      <c r="D10" s="36" t="s">
        <v>94</v>
      </c>
      <c r="E10" s="36" t="s">
        <v>96</v>
      </c>
      <c r="F10" s="36" t="s">
        <v>104</v>
      </c>
    </row>
    <row r="11" spans="1:6">
      <c r="B11" t="str">
        <f>INDEX(C11:F11,1,Sprachen!$A$6)</f>
        <v>Nein</v>
      </c>
      <c r="C11" s="36" t="s">
        <v>8</v>
      </c>
      <c r="D11" s="36" t="s">
        <v>95</v>
      </c>
      <c r="E11" s="36" t="s">
        <v>97</v>
      </c>
      <c r="F11" s="36" t="s">
        <v>95</v>
      </c>
    </row>
    <row r="12" spans="1:6">
      <c r="B12" t="str">
        <f>INDEX(C12:F12,1,Sprachen!$A$6)</f>
        <v>Weiss</v>
      </c>
      <c r="C12" s="36" t="s">
        <v>80</v>
      </c>
      <c r="D12" s="36" t="s">
        <v>87</v>
      </c>
      <c r="E12" s="36" t="s">
        <v>98</v>
      </c>
      <c r="F12" s="36" t="s">
        <v>105</v>
      </c>
    </row>
    <row r="13" spans="1:6">
      <c r="B13" t="str">
        <f>INDEX(C13:F13,1,Sprachen!$A$6)</f>
        <v>Gelb</v>
      </c>
      <c r="C13" s="36" t="s">
        <v>81</v>
      </c>
      <c r="D13" s="36" t="s">
        <v>88</v>
      </c>
      <c r="E13" s="36" t="s">
        <v>99</v>
      </c>
      <c r="F13" s="36" t="s">
        <v>106</v>
      </c>
    </row>
    <row r="14" spans="1:6">
      <c r="B14" t="str">
        <f>INDEX(C14:F14,1,Sprachen!$A$6)</f>
        <v>Orange</v>
      </c>
      <c r="C14" s="36" t="s">
        <v>82</v>
      </c>
      <c r="D14" s="36" t="s">
        <v>89</v>
      </c>
      <c r="E14" s="36" t="s">
        <v>82</v>
      </c>
      <c r="F14" s="36" t="s">
        <v>82</v>
      </c>
    </row>
    <row r="15" spans="1:6">
      <c r="B15" t="str">
        <f>INDEX(C15:F15,1,Sprachen!$A$6)</f>
        <v>Grün</v>
      </c>
      <c r="C15" s="36" t="s">
        <v>83</v>
      </c>
      <c r="D15" s="36" t="s">
        <v>90</v>
      </c>
      <c r="E15" s="36" t="s">
        <v>100</v>
      </c>
      <c r="F15" s="36" t="s">
        <v>107</v>
      </c>
    </row>
    <row r="16" spans="1:6">
      <c r="B16" t="str">
        <f>INDEX(C16:F16,1,Sprachen!$A$6)</f>
        <v>Blau</v>
      </c>
      <c r="C16" s="36" t="s">
        <v>84</v>
      </c>
      <c r="D16" s="36" t="s">
        <v>91</v>
      </c>
      <c r="E16" s="36" t="s">
        <v>101</v>
      </c>
      <c r="F16" s="36" t="s">
        <v>108</v>
      </c>
    </row>
    <row r="17" spans="2:6">
      <c r="B17" t="str">
        <f>INDEX(C17:F17,1,Sprachen!$A$6)</f>
        <v>Braun</v>
      </c>
      <c r="C17" s="36" t="s">
        <v>85</v>
      </c>
      <c r="D17" s="36" t="s">
        <v>92</v>
      </c>
      <c r="E17" s="36" t="s">
        <v>102</v>
      </c>
      <c r="F17" s="36" t="s">
        <v>109</v>
      </c>
    </row>
    <row r="18" spans="2:6">
      <c r="B18" t="str">
        <f>INDEX(C18:F18,1,Sprachen!$A$6)</f>
        <v>Schwarz</v>
      </c>
      <c r="C18" s="36" t="s">
        <v>86</v>
      </c>
      <c r="D18" s="36" t="s">
        <v>93</v>
      </c>
      <c r="E18" s="36" t="s">
        <v>103</v>
      </c>
      <c r="F18" s="36" t="s">
        <v>110</v>
      </c>
    </row>
    <row r="19" spans="2:6">
      <c r="B19" t="str">
        <f>INDEX(C19:F19,1,Sprachen!$A$6)</f>
        <v>Kihon Ippon</v>
      </c>
      <c r="C19" s="37" t="s">
        <v>9</v>
      </c>
      <c r="D19" s="37" t="s">
        <v>9</v>
      </c>
      <c r="E19" s="37" t="s">
        <v>9</v>
      </c>
      <c r="F19" s="37" t="s">
        <v>9</v>
      </c>
    </row>
    <row r="20" spans="2:6">
      <c r="B20" t="str">
        <f>INDEX(C20:F20,1,Sprachen!$A$6)</f>
        <v>Jiyu</v>
      </c>
      <c r="C20" s="37" t="s">
        <v>10</v>
      </c>
      <c r="D20" s="37" t="s">
        <v>10</v>
      </c>
      <c r="E20" s="37" t="s">
        <v>10</v>
      </c>
      <c r="F20" s="37" t="s">
        <v>10</v>
      </c>
    </row>
    <row r="21" spans="2:6">
      <c r="B21" t="str">
        <f>INDEX(C21:F21,1,Sprachen!$A$6)</f>
        <v>Nein</v>
      </c>
      <c r="C21" s="36" t="s">
        <v>8</v>
      </c>
      <c r="D21" s="36" t="s">
        <v>95</v>
      </c>
      <c r="E21" s="36" t="s">
        <v>97</v>
      </c>
      <c r="F21" s="36" t="s">
        <v>95</v>
      </c>
    </row>
    <row r="22" spans="2:6">
      <c r="B22" t="s">
        <v>2</v>
      </c>
      <c r="C22" s="36" t="s">
        <v>2</v>
      </c>
      <c r="D22" s="36" t="s">
        <v>2</v>
      </c>
      <c r="E22" s="36" t="s">
        <v>2</v>
      </c>
      <c r="F22" s="36" t="s">
        <v>2</v>
      </c>
    </row>
    <row r="23" spans="2:6">
      <c r="B23" t="s">
        <v>3</v>
      </c>
      <c r="C23" s="36" t="s">
        <v>3</v>
      </c>
      <c r="D23" s="36" t="s">
        <v>3</v>
      </c>
      <c r="E23" s="36" t="s">
        <v>3</v>
      </c>
      <c r="F23" s="36" t="s">
        <v>3</v>
      </c>
    </row>
  </sheetData>
  <sheetProtection selectLockedCells="1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F101"/>
  <sheetViews>
    <sheetView zoomScaleNormal="100" workbookViewId="0">
      <selection activeCell="G34" sqref="G34"/>
    </sheetView>
  </sheetViews>
  <sheetFormatPr baseColWidth="10" defaultRowHeight="12.75"/>
  <cols>
    <col min="1" max="1" width="9.85546875" bestFit="1" customWidth="1"/>
    <col min="2" max="2" width="22.140625" customWidth="1"/>
    <col min="3" max="3" width="10.42578125" bestFit="1" customWidth="1"/>
    <col min="4" max="4" width="10.140625" style="7" bestFit="1" customWidth="1"/>
    <col min="5" max="5" width="10.140625" style="22" bestFit="1" customWidth="1"/>
  </cols>
  <sheetData>
    <row r="1" spans="1:6">
      <c r="A1" s="17" t="s">
        <v>43</v>
      </c>
      <c r="B1" s="18" t="s">
        <v>44</v>
      </c>
      <c r="C1" s="17" t="s">
        <v>1</v>
      </c>
      <c r="D1" s="19" t="s">
        <v>45</v>
      </c>
      <c r="E1" s="20" t="s">
        <v>46</v>
      </c>
      <c r="F1">
        <f>SUM(F2:F101)</f>
        <v>20</v>
      </c>
    </row>
    <row r="2" spans="1:6">
      <c r="A2" s="8" t="str">
        <f>IF(Tabelle1!A6&lt;&gt;"",Dojo,"")</f>
        <v>???</v>
      </c>
      <c r="B2" s="8" t="str">
        <f>IF(Tabelle1!A6&lt;&gt;"",Tabelle1!A6&amp;" "&amp; Tabelle1!B6,"")</f>
        <v>Muster Fritz</v>
      </c>
      <c r="C2" s="8" t="str">
        <f>IF(Tabelle1!B6&lt;&gt;"",Tabelle1!C6,"")</f>
        <v>M</v>
      </c>
      <c r="D2" s="9">
        <f>IF(Tabelle1!C6&lt;&gt;"",Tabelle1!D6,"")</f>
        <v>35502</v>
      </c>
      <c r="E2" s="21">
        <f>IF(Tabelle1!E6&lt;&gt;"",VLOOKUP(Tabelle1!E6,Parameter!$A$2:$B$29,2,FALSE),"")</f>
        <v>5</v>
      </c>
      <c r="F2">
        <f>IF(LEN(Tabelle1!A6)&gt;0,20,0)</f>
        <v>20</v>
      </c>
    </row>
    <row r="3" spans="1:6">
      <c r="A3" s="8" t="str">
        <f>IF(Tabelle1!A7&lt;&gt;"",Dojo,"")</f>
        <v/>
      </c>
      <c r="B3" s="8" t="str">
        <f>IF(Tabelle1!A7&lt;&gt;"",Tabelle1!A7&amp;" "&amp; Tabelle1!B7,"")</f>
        <v/>
      </c>
      <c r="C3" s="8" t="str">
        <f>IF(Tabelle1!B7&lt;&gt;"",Tabelle1!C7,"")</f>
        <v/>
      </c>
      <c r="D3" s="9" t="str">
        <f>IF(Tabelle1!C7&lt;&gt;"",Tabelle1!D7,"")</f>
        <v/>
      </c>
      <c r="E3" s="21" t="str">
        <f>IF(Tabelle1!E7&lt;&gt;"",VLOOKUP(Tabelle1!E7,Parameter!$A$2:$B$29,2,FALSE),"")</f>
        <v/>
      </c>
      <c r="F3">
        <f>IF(LEN(Tabelle1!A7)&gt;0,20,0)</f>
        <v>0</v>
      </c>
    </row>
    <row r="4" spans="1:6">
      <c r="A4" s="8" t="str">
        <f>IF(Tabelle1!A8&lt;&gt;"",Dojo,"")</f>
        <v/>
      </c>
      <c r="B4" s="8" t="str">
        <f>IF(Tabelle1!A8&lt;&gt;"",Tabelle1!A8&amp;" "&amp; Tabelle1!B8,"")</f>
        <v/>
      </c>
      <c r="C4" s="8" t="str">
        <f>IF(Tabelle1!B8&lt;&gt;"",Tabelle1!C8,"")</f>
        <v/>
      </c>
      <c r="D4" s="9" t="str">
        <f>IF(Tabelle1!C8&lt;&gt;"",Tabelle1!D8,"")</f>
        <v/>
      </c>
      <c r="E4" s="21" t="str">
        <f>IF(Tabelle1!E8&lt;&gt;"",VLOOKUP(Tabelle1!E8,Parameter!$A$2:$B$29,2,FALSE),"")</f>
        <v/>
      </c>
      <c r="F4">
        <f>IF(LEN(Tabelle1!A8)&gt;0,20,0)</f>
        <v>0</v>
      </c>
    </row>
    <row r="5" spans="1:6">
      <c r="A5" s="8" t="str">
        <f>IF(Tabelle1!A9&lt;&gt;"",Dojo,"")</f>
        <v/>
      </c>
      <c r="B5" s="8" t="str">
        <f>IF(Tabelle1!A9&lt;&gt;"",Tabelle1!A9&amp;" "&amp; Tabelle1!B9,"")</f>
        <v/>
      </c>
      <c r="C5" s="8" t="str">
        <f>IF(Tabelle1!B9&lt;&gt;"",Tabelle1!C9,"")</f>
        <v/>
      </c>
      <c r="D5" s="9" t="str">
        <f>IF(Tabelle1!C9&lt;&gt;"",Tabelle1!D9,"")</f>
        <v/>
      </c>
      <c r="E5" s="21" t="str">
        <f>IF(Tabelle1!E9&lt;&gt;"",VLOOKUP(Tabelle1!E9,Parameter!$A$2:$B$29,2,FALSE),"")</f>
        <v/>
      </c>
      <c r="F5">
        <f>IF(LEN(Tabelle1!A9)&gt;0,20,0)</f>
        <v>0</v>
      </c>
    </row>
    <row r="6" spans="1:6">
      <c r="A6" s="8" t="str">
        <f>IF(Tabelle1!A10&lt;&gt;"",Dojo,"")</f>
        <v/>
      </c>
      <c r="B6" s="8" t="str">
        <f>IF(Tabelle1!A10&lt;&gt;"",Tabelle1!A10&amp;" "&amp; Tabelle1!B10,"")</f>
        <v/>
      </c>
      <c r="C6" s="8" t="str">
        <f>IF(Tabelle1!B10&lt;&gt;"",Tabelle1!C10,"")</f>
        <v/>
      </c>
      <c r="D6" s="9" t="str">
        <f>IF(Tabelle1!C10&lt;&gt;"",Tabelle1!D10,"")</f>
        <v/>
      </c>
      <c r="E6" s="21" t="str">
        <f>IF(Tabelle1!E10&lt;&gt;"",VLOOKUP(Tabelle1!E10,Parameter!$A$2:$B$29,2,FALSE),"")</f>
        <v/>
      </c>
      <c r="F6">
        <f>IF(LEN(Tabelle1!A10)&gt;0,20,0)</f>
        <v>0</v>
      </c>
    </row>
    <row r="7" spans="1:6">
      <c r="A7" s="8" t="str">
        <f>IF(Tabelle1!A11&lt;&gt;"",Dojo,"")</f>
        <v/>
      </c>
      <c r="B7" s="8" t="str">
        <f>IF(Tabelle1!A11&lt;&gt;"",Tabelle1!A11&amp;" "&amp; Tabelle1!B11,"")</f>
        <v/>
      </c>
      <c r="C7" s="8" t="str">
        <f>IF(Tabelle1!B11&lt;&gt;"",Tabelle1!C11,"")</f>
        <v/>
      </c>
      <c r="D7" s="9" t="str">
        <f>IF(Tabelle1!C11&lt;&gt;"",Tabelle1!D11,"")</f>
        <v/>
      </c>
      <c r="E7" s="21" t="str">
        <f>IF(Tabelle1!E11&lt;&gt;"",VLOOKUP(Tabelle1!E11,Parameter!$A$2:$B$29,2,FALSE),"")</f>
        <v/>
      </c>
      <c r="F7">
        <f>IF(LEN(Tabelle1!A11)&gt;0,20,0)</f>
        <v>0</v>
      </c>
    </row>
    <row r="8" spans="1:6">
      <c r="A8" s="8" t="str">
        <f>IF(Tabelle1!A12&lt;&gt;"",Dojo,"")</f>
        <v/>
      </c>
      <c r="B8" s="8" t="str">
        <f>IF(Tabelle1!A12&lt;&gt;"",Tabelle1!A12&amp;" "&amp; Tabelle1!B12,"")</f>
        <v/>
      </c>
      <c r="C8" s="8" t="str">
        <f>IF(Tabelle1!B12&lt;&gt;"",Tabelle1!C12,"")</f>
        <v/>
      </c>
      <c r="D8" s="9" t="str">
        <f>IF(Tabelle1!C12&lt;&gt;"",Tabelle1!D12,"")</f>
        <v/>
      </c>
      <c r="E8" s="21" t="str">
        <f>IF(Tabelle1!E12&lt;&gt;"",VLOOKUP(Tabelle1!E12,Parameter!$A$2:$B$29,2,FALSE),"")</f>
        <v/>
      </c>
      <c r="F8">
        <f>IF(LEN(Tabelle1!A12)&gt;0,20,0)</f>
        <v>0</v>
      </c>
    </row>
    <row r="9" spans="1:6">
      <c r="A9" s="8" t="str">
        <f>IF(Tabelle1!A13&lt;&gt;"",Dojo,"")</f>
        <v/>
      </c>
      <c r="B9" s="8" t="str">
        <f>IF(Tabelle1!A13&lt;&gt;"",Tabelle1!A13&amp;" "&amp; Tabelle1!B13,"")</f>
        <v/>
      </c>
      <c r="C9" s="8" t="str">
        <f>IF(Tabelle1!B13&lt;&gt;"",Tabelle1!C13,"")</f>
        <v/>
      </c>
      <c r="D9" s="9" t="str">
        <f>IF(Tabelle1!C13&lt;&gt;"",Tabelle1!D13,"")</f>
        <v/>
      </c>
      <c r="E9" s="21" t="str">
        <f>IF(Tabelle1!E13&lt;&gt;"",VLOOKUP(Tabelle1!E13,Parameter!$A$2:$B$29,2,FALSE),"")</f>
        <v/>
      </c>
      <c r="F9">
        <f>IF(LEN(Tabelle1!A13)&gt;0,20,0)</f>
        <v>0</v>
      </c>
    </row>
    <row r="10" spans="1:6">
      <c r="A10" s="8" t="str">
        <f>IF(Tabelle1!A14&lt;&gt;"",Dojo,"")</f>
        <v/>
      </c>
      <c r="B10" s="8" t="str">
        <f>IF(Tabelle1!A14&lt;&gt;"",Tabelle1!A14&amp;" "&amp; Tabelle1!B14,"")</f>
        <v/>
      </c>
      <c r="C10" s="8" t="str">
        <f>IF(Tabelle1!B14&lt;&gt;"",Tabelle1!C14,"")</f>
        <v/>
      </c>
      <c r="D10" s="9" t="str">
        <f>IF(Tabelle1!C14&lt;&gt;"",Tabelle1!D14,"")</f>
        <v/>
      </c>
      <c r="E10" s="21" t="str">
        <f>IF(Tabelle1!E14&lt;&gt;"",VLOOKUP(Tabelle1!E14,Parameter!$A$2:$B$29,2,FALSE),"")</f>
        <v/>
      </c>
      <c r="F10">
        <f>IF(LEN(Tabelle1!A14)&gt;0,20,0)</f>
        <v>0</v>
      </c>
    </row>
    <row r="11" spans="1:6">
      <c r="A11" s="8" t="str">
        <f>IF(Tabelle1!A15&lt;&gt;"",Dojo,"")</f>
        <v/>
      </c>
      <c r="B11" s="8" t="str">
        <f>IF(Tabelle1!A15&lt;&gt;"",Tabelle1!A15&amp;" "&amp; Tabelle1!B15,"")</f>
        <v/>
      </c>
      <c r="C11" s="8" t="str">
        <f>IF(Tabelle1!B15&lt;&gt;"",Tabelle1!C15,"")</f>
        <v/>
      </c>
      <c r="D11" s="9" t="str">
        <f>IF(Tabelle1!C15&lt;&gt;"",Tabelle1!D15,"")</f>
        <v/>
      </c>
      <c r="E11" s="21" t="str">
        <f>IF(Tabelle1!E15&lt;&gt;"",VLOOKUP(Tabelle1!E15,Parameter!$A$2:$B$29,2,FALSE),"")</f>
        <v/>
      </c>
      <c r="F11">
        <f>IF(LEN(Tabelle1!A15)&gt;0,20,0)</f>
        <v>0</v>
      </c>
    </row>
    <row r="12" spans="1:6">
      <c r="A12" s="8" t="str">
        <f>IF(Tabelle1!A16&lt;&gt;"",Dojo,"")</f>
        <v/>
      </c>
      <c r="B12" s="8" t="str">
        <f>IF(Tabelle1!A16&lt;&gt;"",Tabelle1!A16&amp;" "&amp; Tabelle1!B16,"")</f>
        <v/>
      </c>
      <c r="C12" s="8" t="str">
        <f>IF(Tabelle1!B16&lt;&gt;"",Tabelle1!C16,"")</f>
        <v/>
      </c>
      <c r="D12" s="9" t="str">
        <f>IF(Tabelle1!C16&lt;&gt;"",Tabelle1!D16,"")</f>
        <v/>
      </c>
      <c r="E12" s="21" t="str">
        <f>IF(Tabelle1!E16&lt;&gt;"",VLOOKUP(Tabelle1!E16,Parameter!$A$2:$B$29,2,FALSE),"")</f>
        <v/>
      </c>
      <c r="F12">
        <f>IF(LEN(Tabelle1!A16)&gt;0,20,0)</f>
        <v>0</v>
      </c>
    </row>
    <row r="13" spans="1:6">
      <c r="A13" s="8" t="str">
        <f>IF(Tabelle1!A17&lt;&gt;"",Dojo,"")</f>
        <v/>
      </c>
      <c r="B13" s="8" t="str">
        <f>IF(Tabelle1!A17&lt;&gt;"",Tabelle1!A17&amp;" "&amp; Tabelle1!B17,"")</f>
        <v/>
      </c>
      <c r="C13" s="8" t="str">
        <f>IF(Tabelle1!B17&lt;&gt;"",Tabelle1!C17,"")</f>
        <v/>
      </c>
      <c r="D13" s="9" t="str">
        <f>IF(Tabelle1!C17&lt;&gt;"",Tabelle1!D17,"")</f>
        <v/>
      </c>
      <c r="E13" s="21" t="str">
        <f>IF(Tabelle1!E17&lt;&gt;"",VLOOKUP(Tabelle1!E17,Parameter!$A$2:$B$29,2,FALSE),"")</f>
        <v/>
      </c>
      <c r="F13">
        <f>IF(LEN(Tabelle1!A17)&gt;0,20,0)</f>
        <v>0</v>
      </c>
    </row>
    <row r="14" spans="1:6">
      <c r="A14" s="8" t="str">
        <f>IF(Tabelle1!A18&lt;&gt;"",Dojo,"")</f>
        <v/>
      </c>
      <c r="B14" s="8" t="str">
        <f>IF(Tabelle1!A18&lt;&gt;"",Tabelle1!A18&amp;" "&amp; Tabelle1!B18,"")</f>
        <v/>
      </c>
      <c r="C14" s="8" t="str">
        <f>IF(Tabelle1!B18&lt;&gt;"",Tabelle1!C18,"")</f>
        <v/>
      </c>
      <c r="D14" s="9" t="str">
        <f>IF(Tabelle1!C18&lt;&gt;"",Tabelle1!D18,"")</f>
        <v/>
      </c>
      <c r="E14" s="21" t="str">
        <f>IF(Tabelle1!E18&lt;&gt;"",VLOOKUP(Tabelle1!E18,Parameter!$A$2:$B$29,2,FALSE),"")</f>
        <v/>
      </c>
      <c r="F14">
        <f>IF(LEN(Tabelle1!A18)&gt;0,20,0)</f>
        <v>0</v>
      </c>
    </row>
    <row r="15" spans="1:6">
      <c r="A15" s="8" t="str">
        <f>IF(Tabelle1!A19&lt;&gt;"",Dojo,"")</f>
        <v/>
      </c>
      <c r="B15" s="8" t="str">
        <f>IF(Tabelle1!A19&lt;&gt;"",Tabelle1!A19&amp;" "&amp; Tabelle1!B19,"")</f>
        <v/>
      </c>
      <c r="C15" s="8" t="str">
        <f>IF(Tabelle1!B19&lt;&gt;"",Tabelle1!C19,"")</f>
        <v/>
      </c>
      <c r="D15" s="9" t="str">
        <f>IF(Tabelle1!C19&lt;&gt;"",Tabelle1!D19,"")</f>
        <v/>
      </c>
      <c r="E15" s="21" t="str">
        <f>IF(Tabelle1!E19&lt;&gt;"",VLOOKUP(Tabelle1!E19,Parameter!$A$2:$B$29,2,FALSE),"")</f>
        <v/>
      </c>
      <c r="F15">
        <f>IF(LEN(Tabelle1!A19)&gt;0,20,0)</f>
        <v>0</v>
      </c>
    </row>
    <row r="16" spans="1:6">
      <c r="A16" s="8" t="str">
        <f>IF(Tabelle1!A20&lt;&gt;"",Dojo,"")</f>
        <v/>
      </c>
      <c r="B16" s="8" t="str">
        <f>IF(Tabelle1!A20&lt;&gt;"",Tabelle1!A20&amp;" "&amp; Tabelle1!B20,"")</f>
        <v/>
      </c>
      <c r="C16" s="8" t="str">
        <f>IF(Tabelle1!B20&lt;&gt;"",Tabelle1!C20,"")</f>
        <v/>
      </c>
      <c r="D16" s="9" t="str">
        <f>IF(Tabelle1!C20&lt;&gt;"",Tabelle1!D20,"")</f>
        <v/>
      </c>
      <c r="E16" s="21" t="str">
        <f>IF(Tabelle1!E20&lt;&gt;"",VLOOKUP(Tabelle1!E20,Parameter!$A$2:$B$29,2,FALSE),"")</f>
        <v/>
      </c>
      <c r="F16">
        <f>IF(LEN(Tabelle1!A20)&gt;0,20,0)</f>
        <v>0</v>
      </c>
    </row>
    <row r="17" spans="1:6">
      <c r="A17" s="8" t="str">
        <f>IF(Tabelle1!A21&lt;&gt;"",Dojo,"")</f>
        <v/>
      </c>
      <c r="B17" s="8" t="str">
        <f>IF(Tabelle1!A21&lt;&gt;"",Tabelle1!A21&amp;" "&amp; Tabelle1!B21,"")</f>
        <v/>
      </c>
      <c r="C17" s="8" t="str">
        <f>IF(Tabelle1!B21&lt;&gt;"",Tabelle1!C21,"")</f>
        <v/>
      </c>
      <c r="D17" s="9" t="str">
        <f>IF(Tabelle1!C21&lt;&gt;"",Tabelle1!D21,"")</f>
        <v/>
      </c>
      <c r="E17" s="21" t="str">
        <f>IF(Tabelle1!E21&lt;&gt;"",VLOOKUP(Tabelle1!E21,Parameter!$A$2:$B$29,2,FALSE),"")</f>
        <v/>
      </c>
      <c r="F17">
        <f>IF(LEN(Tabelle1!A21)&gt;0,20,0)</f>
        <v>0</v>
      </c>
    </row>
    <row r="18" spans="1:6">
      <c r="A18" s="8" t="str">
        <f>IF(Tabelle1!A22&lt;&gt;"",Dojo,"")</f>
        <v/>
      </c>
      <c r="B18" s="8" t="str">
        <f>IF(Tabelle1!A22&lt;&gt;"",Tabelle1!A22&amp;" "&amp; Tabelle1!B22,"")</f>
        <v/>
      </c>
      <c r="C18" s="8" t="str">
        <f>IF(Tabelle1!B22&lt;&gt;"",Tabelle1!C22,"")</f>
        <v/>
      </c>
      <c r="D18" s="9" t="str">
        <f>IF(Tabelle1!C22&lt;&gt;"",Tabelle1!D22,"")</f>
        <v/>
      </c>
      <c r="E18" s="21" t="str">
        <f>IF(Tabelle1!E22&lt;&gt;"",VLOOKUP(Tabelle1!E22,Parameter!$A$2:$B$29,2,FALSE),"")</f>
        <v/>
      </c>
      <c r="F18">
        <f>IF(LEN(Tabelle1!A22)&gt;0,20,0)</f>
        <v>0</v>
      </c>
    </row>
    <row r="19" spans="1:6">
      <c r="A19" s="8" t="str">
        <f>IF(Tabelle1!A23&lt;&gt;"",Dojo,"")</f>
        <v/>
      </c>
      <c r="B19" s="8" t="str">
        <f>IF(Tabelle1!A23&lt;&gt;"",Tabelle1!A23&amp;" "&amp; Tabelle1!B23,"")</f>
        <v/>
      </c>
      <c r="C19" s="8" t="str">
        <f>IF(Tabelle1!B23&lt;&gt;"",Tabelle1!C23,"")</f>
        <v/>
      </c>
      <c r="D19" s="9" t="str">
        <f>IF(Tabelle1!C23&lt;&gt;"",Tabelle1!D23,"")</f>
        <v/>
      </c>
      <c r="E19" s="21" t="str">
        <f>IF(Tabelle1!E23&lt;&gt;"",VLOOKUP(Tabelle1!E23,Parameter!$A$2:$B$29,2,FALSE),"")</f>
        <v/>
      </c>
      <c r="F19">
        <f>IF(LEN(Tabelle1!A23)&gt;0,20,0)</f>
        <v>0</v>
      </c>
    </row>
    <row r="20" spans="1:6">
      <c r="A20" s="8" t="str">
        <f>IF(Tabelle1!A24&lt;&gt;"",Dojo,"")</f>
        <v/>
      </c>
      <c r="B20" s="8" t="str">
        <f>IF(Tabelle1!A24&lt;&gt;"",Tabelle1!A24&amp;" "&amp; Tabelle1!B24,"")</f>
        <v/>
      </c>
      <c r="C20" s="8" t="str">
        <f>IF(Tabelle1!B24&lt;&gt;"",Tabelle1!C24,"")</f>
        <v/>
      </c>
      <c r="D20" s="9" t="str">
        <f>IF(Tabelle1!C24&lt;&gt;"",Tabelle1!D24,"")</f>
        <v/>
      </c>
      <c r="E20" s="21" t="str">
        <f>IF(Tabelle1!E24&lt;&gt;"",VLOOKUP(Tabelle1!E24,Parameter!$A$2:$B$29,2,FALSE),"")</f>
        <v/>
      </c>
      <c r="F20">
        <f>IF(LEN(Tabelle1!A24)&gt;0,20,0)</f>
        <v>0</v>
      </c>
    </row>
    <row r="21" spans="1:6">
      <c r="A21" s="8" t="str">
        <f>IF(Tabelle1!A25&lt;&gt;"",Dojo,"")</f>
        <v/>
      </c>
      <c r="B21" s="8" t="str">
        <f>IF(Tabelle1!A25&lt;&gt;"",Tabelle1!A25&amp;" "&amp; Tabelle1!B25,"")</f>
        <v/>
      </c>
      <c r="C21" s="8" t="str">
        <f>IF(Tabelle1!B25&lt;&gt;"",Tabelle1!C25,"")</f>
        <v/>
      </c>
      <c r="D21" s="9" t="str">
        <f>IF(Tabelle1!C25&lt;&gt;"",Tabelle1!D25,"")</f>
        <v/>
      </c>
      <c r="E21" s="21" t="str">
        <f>IF(Tabelle1!E25&lt;&gt;"",VLOOKUP(Tabelle1!E25,Parameter!$A$2:$B$29,2,FALSE),"")</f>
        <v/>
      </c>
      <c r="F21">
        <f>IF(LEN(Tabelle1!A25)&gt;0,20,0)</f>
        <v>0</v>
      </c>
    </row>
    <row r="22" spans="1:6">
      <c r="A22" s="8" t="str">
        <f>IF(Tabelle1!A26&lt;&gt;"",Dojo,"")</f>
        <v/>
      </c>
      <c r="B22" s="8" t="str">
        <f>IF(Tabelle1!A26&lt;&gt;"",Tabelle1!A26&amp;" "&amp; Tabelle1!B26,"")</f>
        <v/>
      </c>
      <c r="C22" s="8" t="str">
        <f>IF(Tabelle1!B26&lt;&gt;"",Tabelle1!C26,"")</f>
        <v/>
      </c>
      <c r="D22" s="9" t="str">
        <f>IF(Tabelle1!C26&lt;&gt;"",Tabelle1!D26,"")</f>
        <v/>
      </c>
      <c r="E22" s="21" t="str">
        <f>IF(Tabelle1!E26&lt;&gt;"",VLOOKUP(Tabelle1!E26,Parameter!$A$2:$B$29,2,FALSE),"")</f>
        <v/>
      </c>
      <c r="F22">
        <f>IF(LEN(Tabelle1!A26)&gt;0,20,0)</f>
        <v>0</v>
      </c>
    </row>
    <row r="23" spans="1:6">
      <c r="A23" s="8" t="str">
        <f>IF(Tabelle1!A27&lt;&gt;"",Dojo,"")</f>
        <v/>
      </c>
      <c r="B23" s="8" t="str">
        <f>IF(Tabelle1!A27&lt;&gt;"",Tabelle1!A27&amp;" "&amp; Tabelle1!B27,"")</f>
        <v/>
      </c>
      <c r="C23" s="8" t="str">
        <f>IF(Tabelle1!B27&lt;&gt;"",Tabelle1!C27,"")</f>
        <v/>
      </c>
      <c r="D23" s="9" t="str">
        <f>IF(Tabelle1!C27&lt;&gt;"",Tabelle1!D27,"")</f>
        <v/>
      </c>
      <c r="E23" s="21" t="str">
        <f>IF(Tabelle1!E27&lt;&gt;"",VLOOKUP(Tabelle1!E27,Parameter!$A$2:$B$29,2,FALSE),"")</f>
        <v/>
      </c>
      <c r="F23">
        <f>IF(LEN(Tabelle1!A27)&gt;0,20,0)</f>
        <v>0</v>
      </c>
    </row>
    <row r="24" spans="1:6">
      <c r="A24" s="8" t="str">
        <f>IF(Tabelle1!A28&lt;&gt;"",Dojo,"")</f>
        <v/>
      </c>
      <c r="B24" s="8" t="str">
        <f>IF(Tabelle1!A28&lt;&gt;"",Tabelle1!A28&amp;" "&amp; Tabelle1!B28,"")</f>
        <v/>
      </c>
      <c r="C24" s="8" t="str">
        <f>IF(Tabelle1!B28&lt;&gt;"",Tabelle1!C28,"")</f>
        <v/>
      </c>
      <c r="D24" s="9" t="str">
        <f>IF(Tabelle1!C28&lt;&gt;"",Tabelle1!D28,"")</f>
        <v/>
      </c>
      <c r="E24" s="21" t="str">
        <f>IF(Tabelle1!E28&lt;&gt;"",VLOOKUP(Tabelle1!E28,Parameter!$A$2:$B$29,2,FALSE),"")</f>
        <v/>
      </c>
      <c r="F24">
        <f>IF(LEN(Tabelle1!A28)&gt;0,20,0)</f>
        <v>0</v>
      </c>
    </row>
    <row r="25" spans="1:6">
      <c r="A25" s="8" t="str">
        <f>IF(Tabelle1!A29&lt;&gt;"",Dojo,"")</f>
        <v/>
      </c>
      <c r="B25" s="8" t="str">
        <f>IF(Tabelle1!A29&lt;&gt;"",Tabelle1!A29&amp;" "&amp; Tabelle1!B29,"")</f>
        <v/>
      </c>
      <c r="C25" s="8" t="str">
        <f>IF(Tabelle1!B29&lt;&gt;"",Tabelle1!C29,"")</f>
        <v/>
      </c>
      <c r="D25" s="9" t="str">
        <f>IF(Tabelle1!C29&lt;&gt;"",Tabelle1!D29,"")</f>
        <v/>
      </c>
      <c r="E25" s="21" t="str">
        <f>IF(Tabelle1!E29&lt;&gt;"",VLOOKUP(Tabelle1!E29,Parameter!$A$2:$B$29,2,FALSE),"")</f>
        <v/>
      </c>
      <c r="F25">
        <f>IF(LEN(Tabelle1!A29)&gt;0,20,0)</f>
        <v>0</v>
      </c>
    </row>
    <row r="26" spans="1:6">
      <c r="A26" s="8" t="str">
        <f>IF(Tabelle1!A30&lt;&gt;"",Dojo,"")</f>
        <v/>
      </c>
      <c r="B26" s="8" t="str">
        <f>IF(Tabelle1!A30&lt;&gt;"",Tabelle1!A30&amp;" "&amp; Tabelle1!B30,"")</f>
        <v/>
      </c>
      <c r="C26" s="8" t="str">
        <f>IF(Tabelle1!B30&lt;&gt;"",Tabelle1!C30,"")</f>
        <v/>
      </c>
      <c r="D26" s="9" t="str">
        <f>IF(Tabelle1!C30&lt;&gt;"",Tabelle1!D30,"")</f>
        <v/>
      </c>
      <c r="E26" s="21" t="str">
        <f>IF(Tabelle1!E30&lt;&gt;"",VLOOKUP(Tabelle1!E30,Parameter!$A$2:$B$29,2,FALSE),"")</f>
        <v/>
      </c>
      <c r="F26">
        <f>IF(LEN(Tabelle1!A30)&gt;0,20,0)</f>
        <v>0</v>
      </c>
    </row>
    <row r="27" spans="1:6">
      <c r="A27" s="8" t="str">
        <f>IF(Tabelle1!A31&lt;&gt;"",Dojo,"")</f>
        <v/>
      </c>
      <c r="B27" s="8" t="str">
        <f>IF(Tabelle1!A31&lt;&gt;"",Tabelle1!A31&amp;" "&amp; Tabelle1!B31,"")</f>
        <v/>
      </c>
      <c r="C27" s="8" t="str">
        <f>IF(Tabelle1!B31&lt;&gt;"",Tabelle1!C31,"")</f>
        <v/>
      </c>
      <c r="D27" s="9" t="str">
        <f>IF(Tabelle1!C31&lt;&gt;"",Tabelle1!D31,"")</f>
        <v/>
      </c>
      <c r="E27" s="21" t="str">
        <f>IF(Tabelle1!E31&lt;&gt;"",VLOOKUP(Tabelle1!E31,Parameter!$A$2:$B$29,2,FALSE),"")</f>
        <v/>
      </c>
      <c r="F27">
        <f>IF(LEN(Tabelle1!A31)&gt;0,20,0)</f>
        <v>0</v>
      </c>
    </row>
    <row r="28" spans="1:6">
      <c r="A28" s="8" t="str">
        <f>IF(Tabelle1!A32&lt;&gt;"",Dojo,"")</f>
        <v/>
      </c>
      <c r="B28" s="8" t="str">
        <f>IF(Tabelle1!A32&lt;&gt;"",Tabelle1!A32&amp;" "&amp; Tabelle1!B32,"")</f>
        <v/>
      </c>
      <c r="C28" s="8" t="str">
        <f>IF(Tabelle1!B32&lt;&gt;"",Tabelle1!C32,"")</f>
        <v/>
      </c>
      <c r="D28" s="9" t="str">
        <f>IF(Tabelle1!C32&lt;&gt;"",Tabelle1!D32,"")</f>
        <v/>
      </c>
      <c r="E28" s="21" t="str">
        <f>IF(Tabelle1!E32&lt;&gt;"",VLOOKUP(Tabelle1!E32,Parameter!$A$2:$B$29,2,FALSE),"")</f>
        <v/>
      </c>
      <c r="F28">
        <f>IF(LEN(Tabelle1!A32)&gt;0,20,0)</f>
        <v>0</v>
      </c>
    </row>
    <row r="29" spans="1:6">
      <c r="A29" s="8" t="str">
        <f>IF(Tabelle1!A33&lt;&gt;"",Dojo,"")</f>
        <v/>
      </c>
      <c r="B29" s="8" t="str">
        <f>IF(Tabelle1!A33&lt;&gt;"",Tabelle1!A33&amp;" "&amp; Tabelle1!B33,"")</f>
        <v/>
      </c>
      <c r="C29" s="8" t="str">
        <f>IF(Tabelle1!B33&lt;&gt;"",Tabelle1!C33,"")</f>
        <v/>
      </c>
      <c r="D29" s="9" t="str">
        <f>IF(Tabelle1!C33&lt;&gt;"",Tabelle1!D33,"")</f>
        <v/>
      </c>
      <c r="E29" s="21" t="str">
        <f>IF(Tabelle1!E33&lt;&gt;"",VLOOKUP(Tabelle1!E33,Parameter!$A$2:$B$29,2,FALSE),"")</f>
        <v/>
      </c>
      <c r="F29">
        <f>IF(LEN(Tabelle1!A33)&gt;0,20,0)</f>
        <v>0</v>
      </c>
    </row>
    <row r="30" spans="1:6">
      <c r="A30" s="8" t="str">
        <f>IF(Tabelle1!A34&lt;&gt;"",Dojo,"")</f>
        <v/>
      </c>
      <c r="B30" s="8" t="str">
        <f>IF(Tabelle1!A34&lt;&gt;"",Tabelle1!A34&amp;" "&amp; Tabelle1!B34,"")</f>
        <v/>
      </c>
      <c r="C30" s="8" t="str">
        <f>IF(Tabelle1!B34&lt;&gt;"",Tabelle1!C34,"")</f>
        <v/>
      </c>
      <c r="D30" s="9" t="str">
        <f>IF(Tabelle1!C34&lt;&gt;"",Tabelle1!D34,"")</f>
        <v/>
      </c>
      <c r="E30" s="21" t="str">
        <f>IF(Tabelle1!E34&lt;&gt;"",VLOOKUP(Tabelle1!E34,Parameter!$A$2:$B$29,2,FALSE),"")</f>
        <v/>
      </c>
      <c r="F30">
        <f>IF(LEN(Tabelle1!A34)&gt;0,20,0)</f>
        <v>0</v>
      </c>
    </row>
    <row r="31" spans="1:6">
      <c r="A31" s="8" t="str">
        <f>IF(Tabelle1!A35&lt;&gt;"",Dojo,"")</f>
        <v/>
      </c>
      <c r="B31" s="8" t="str">
        <f>IF(Tabelle1!A35&lt;&gt;"",Tabelle1!A35&amp;" "&amp; Tabelle1!B35,"")</f>
        <v/>
      </c>
      <c r="C31" s="8" t="str">
        <f>IF(Tabelle1!B35&lt;&gt;"",Tabelle1!C35,"")</f>
        <v/>
      </c>
      <c r="D31" s="9" t="str">
        <f>IF(Tabelle1!C35&lt;&gt;"",Tabelle1!D35,"")</f>
        <v/>
      </c>
      <c r="E31" s="21" t="str">
        <f>IF(Tabelle1!E35&lt;&gt;"",VLOOKUP(Tabelle1!E35,Parameter!$A$2:$B$29,2,FALSE),"")</f>
        <v/>
      </c>
      <c r="F31">
        <f>IF(LEN(Tabelle1!A35)&gt;0,20,0)</f>
        <v>0</v>
      </c>
    </row>
    <row r="32" spans="1:6">
      <c r="A32" s="8" t="str">
        <f>IF(Tabelle1!A36&lt;&gt;"",Dojo,"")</f>
        <v/>
      </c>
      <c r="B32" s="8" t="str">
        <f>IF(Tabelle1!A36&lt;&gt;"",Tabelle1!A36&amp;" "&amp; Tabelle1!B36,"")</f>
        <v/>
      </c>
      <c r="C32" s="8" t="str">
        <f>IF(Tabelle1!B36&lt;&gt;"",Tabelle1!C36,"")</f>
        <v/>
      </c>
      <c r="D32" s="9" t="str">
        <f>IF(Tabelle1!C36&lt;&gt;"",Tabelle1!D36,"")</f>
        <v/>
      </c>
      <c r="E32" s="21" t="str">
        <f>IF(Tabelle1!E36&lt;&gt;"",VLOOKUP(Tabelle1!E36,Parameter!$A$2:$B$29,2,FALSE),"")</f>
        <v/>
      </c>
      <c r="F32">
        <f>IF(LEN(Tabelle1!A36)&gt;0,20,0)</f>
        <v>0</v>
      </c>
    </row>
    <row r="33" spans="1:6">
      <c r="A33" s="8" t="str">
        <f>IF(Tabelle1!A37&lt;&gt;"",Dojo,"")</f>
        <v/>
      </c>
      <c r="B33" s="8" t="str">
        <f>IF(Tabelle1!A37&lt;&gt;"",Tabelle1!A37&amp;" "&amp; Tabelle1!B37,"")</f>
        <v/>
      </c>
      <c r="C33" s="8" t="str">
        <f>IF(Tabelle1!B37&lt;&gt;"",Tabelle1!C37,"")</f>
        <v/>
      </c>
      <c r="D33" s="9" t="str">
        <f>IF(Tabelle1!C37&lt;&gt;"",Tabelle1!D37,"")</f>
        <v/>
      </c>
      <c r="E33" s="21" t="str">
        <f>IF(Tabelle1!E37&lt;&gt;"",VLOOKUP(Tabelle1!E37,Parameter!$A$2:$B$29,2,FALSE),"")</f>
        <v/>
      </c>
      <c r="F33">
        <f>IF(LEN(Tabelle1!A37)&gt;0,20,0)</f>
        <v>0</v>
      </c>
    </row>
    <row r="34" spans="1:6">
      <c r="A34" s="8" t="str">
        <f>IF(Tabelle1!A38&lt;&gt;"",Dojo,"")</f>
        <v/>
      </c>
      <c r="B34" s="8" t="str">
        <f>IF(Tabelle1!A38&lt;&gt;"",Tabelle1!A38&amp;" "&amp; Tabelle1!B38,"")</f>
        <v/>
      </c>
      <c r="C34" s="8" t="str">
        <f>IF(Tabelle1!B38&lt;&gt;"",Tabelle1!C38,"")</f>
        <v/>
      </c>
      <c r="D34" s="9" t="str">
        <f>IF(Tabelle1!C38&lt;&gt;"",Tabelle1!D38,"")</f>
        <v/>
      </c>
      <c r="E34" s="21" t="str">
        <f>IF(Tabelle1!E38&lt;&gt;"",VLOOKUP(Tabelle1!E38,Parameter!$A$2:$B$29,2,FALSE),"")</f>
        <v/>
      </c>
      <c r="F34">
        <f>IF(LEN(Tabelle1!A38)&gt;0,20,0)</f>
        <v>0</v>
      </c>
    </row>
    <row r="35" spans="1:6">
      <c r="A35" s="8" t="str">
        <f>IF(Tabelle1!A39&lt;&gt;"",Dojo,"")</f>
        <v/>
      </c>
      <c r="B35" s="8" t="str">
        <f>IF(Tabelle1!A39&lt;&gt;"",Tabelle1!A39&amp;" "&amp; Tabelle1!B39,"")</f>
        <v/>
      </c>
      <c r="C35" s="8" t="str">
        <f>IF(Tabelle1!B39&lt;&gt;"",Tabelle1!C39,"")</f>
        <v/>
      </c>
      <c r="D35" s="9" t="str">
        <f>IF(Tabelle1!C39&lt;&gt;"",Tabelle1!D39,"")</f>
        <v/>
      </c>
      <c r="E35" s="21" t="str">
        <f>IF(Tabelle1!E39&lt;&gt;"",VLOOKUP(Tabelle1!E39,Parameter!$A$2:$B$29,2,FALSE),"")</f>
        <v/>
      </c>
      <c r="F35">
        <f>IF(LEN(Tabelle1!A39)&gt;0,20,0)</f>
        <v>0</v>
      </c>
    </row>
    <row r="36" spans="1:6">
      <c r="A36" s="8" t="str">
        <f>IF(Tabelle1!A40&lt;&gt;"",Dojo,"")</f>
        <v/>
      </c>
      <c r="B36" s="8" t="str">
        <f>IF(Tabelle1!A40&lt;&gt;"",Tabelle1!A40&amp;" "&amp; Tabelle1!B40,"")</f>
        <v/>
      </c>
      <c r="C36" s="8" t="str">
        <f>IF(Tabelle1!B40&lt;&gt;"",Tabelle1!C40,"")</f>
        <v/>
      </c>
      <c r="D36" s="9" t="str">
        <f>IF(Tabelle1!C40&lt;&gt;"",Tabelle1!D40,"")</f>
        <v/>
      </c>
      <c r="E36" s="21" t="str">
        <f>IF(Tabelle1!E40&lt;&gt;"",VLOOKUP(Tabelle1!E40,Parameter!$A$2:$B$29,2,FALSE),"")</f>
        <v/>
      </c>
      <c r="F36">
        <f>IF(LEN(Tabelle1!A40)&gt;0,20,0)</f>
        <v>0</v>
      </c>
    </row>
    <row r="37" spans="1:6">
      <c r="A37" s="8" t="str">
        <f>IF(Tabelle1!A41&lt;&gt;"",Dojo,"")</f>
        <v/>
      </c>
      <c r="B37" s="8" t="str">
        <f>IF(Tabelle1!A41&lt;&gt;"",Tabelle1!A41&amp;" "&amp; Tabelle1!B41,"")</f>
        <v/>
      </c>
      <c r="C37" s="8" t="str">
        <f>IF(Tabelle1!B41&lt;&gt;"",Tabelle1!C41,"")</f>
        <v/>
      </c>
      <c r="D37" s="9" t="str">
        <f>IF(Tabelle1!C41&lt;&gt;"",Tabelle1!D41,"")</f>
        <v/>
      </c>
      <c r="E37" s="21" t="str">
        <f>IF(Tabelle1!E41&lt;&gt;"",VLOOKUP(Tabelle1!E41,Parameter!$A$2:$B$29,2,FALSE),"")</f>
        <v/>
      </c>
      <c r="F37">
        <f>IF(LEN(Tabelle1!A41)&gt;0,20,0)</f>
        <v>0</v>
      </c>
    </row>
    <row r="38" spans="1:6">
      <c r="A38" s="8" t="str">
        <f>IF(Tabelle1!A42&lt;&gt;"",Dojo,"")</f>
        <v/>
      </c>
      <c r="B38" s="8" t="str">
        <f>IF(Tabelle1!A42&lt;&gt;"",Tabelle1!A42&amp;" "&amp; Tabelle1!B42,"")</f>
        <v/>
      </c>
      <c r="C38" s="8" t="str">
        <f>IF(Tabelle1!B42&lt;&gt;"",Tabelle1!C42,"")</f>
        <v/>
      </c>
      <c r="D38" s="9" t="str">
        <f>IF(Tabelle1!C42&lt;&gt;"",Tabelle1!D42,"")</f>
        <v/>
      </c>
      <c r="E38" s="21" t="str">
        <f>IF(Tabelle1!E42&lt;&gt;"",VLOOKUP(Tabelle1!E42,Parameter!$A$2:$B$29,2,FALSE),"")</f>
        <v/>
      </c>
      <c r="F38">
        <f>IF(LEN(Tabelle1!A42)&gt;0,20,0)</f>
        <v>0</v>
      </c>
    </row>
    <row r="39" spans="1:6">
      <c r="A39" s="8" t="str">
        <f>IF(Tabelle1!A43&lt;&gt;"",Dojo,"")</f>
        <v/>
      </c>
      <c r="B39" s="8" t="str">
        <f>IF(Tabelle1!A43&lt;&gt;"",Tabelle1!A43&amp;" "&amp; Tabelle1!B43,"")</f>
        <v/>
      </c>
      <c r="C39" s="8" t="str">
        <f>IF(Tabelle1!B43&lt;&gt;"",Tabelle1!C43,"")</f>
        <v/>
      </c>
      <c r="D39" s="9" t="str">
        <f>IF(Tabelle1!C43&lt;&gt;"",Tabelle1!D43,"")</f>
        <v/>
      </c>
      <c r="E39" s="21" t="str">
        <f>IF(Tabelle1!E43&lt;&gt;"",VLOOKUP(Tabelle1!E43,Parameter!$A$2:$B$29,2,FALSE),"")</f>
        <v/>
      </c>
      <c r="F39">
        <f>IF(LEN(Tabelle1!A43)&gt;0,20,0)</f>
        <v>0</v>
      </c>
    </row>
    <row r="40" spans="1:6">
      <c r="A40" s="8" t="str">
        <f>IF(Tabelle1!A44&lt;&gt;"",Dojo,"")</f>
        <v/>
      </c>
      <c r="B40" s="8" t="str">
        <f>IF(Tabelle1!A44&lt;&gt;"",Tabelle1!A44&amp;" "&amp; Tabelle1!B44,"")</f>
        <v/>
      </c>
      <c r="C40" s="8" t="str">
        <f>IF(Tabelle1!B44&lt;&gt;"",Tabelle1!C44,"")</f>
        <v/>
      </c>
      <c r="D40" s="9" t="str">
        <f>IF(Tabelle1!C44&lt;&gt;"",Tabelle1!D44,"")</f>
        <v/>
      </c>
      <c r="E40" s="21" t="str">
        <f>IF(Tabelle1!E44&lt;&gt;"",VLOOKUP(Tabelle1!E44,Parameter!$A$2:$B$29,2,FALSE),"")</f>
        <v/>
      </c>
      <c r="F40">
        <f>IF(LEN(Tabelle1!A44)&gt;0,20,0)</f>
        <v>0</v>
      </c>
    </row>
    <row r="41" spans="1:6">
      <c r="A41" s="8" t="str">
        <f>IF(Tabelle1!A45&lt;&gt;"",Dojo,"")</f>
        <v/>
      </c>
      <c r="B41" s="8" t="str">
        <f>IF(Tabelle1!A45&lt;&gt;"",Tabelle1!A45&amp;" "&amp; Tabelle1!B45,"")</f>
        <v/>
      </c>
      <c r="C41" s="8" t="str">
        <f>IF(Tabelle1!B45&lt;&gt;"",Tabelle1!C45,"")</f>
        <v/>
      </c>
      <c r="D41" s="9" t="str">
        <f>IF(Tabelle1!C45&lt;&gt;"",Tabelle1!D45,"")</f>
        <v/>
      </c>
      <c r="E41" s="21" t="str">
        <f>IF(Tabelle1!E45&lt;&gt;"",VLOOKUP(Tabelle1!E45,Parameter!$A$2:$B$29,2,FALSE),"")</f>
        <v/>
      </c>
      <c r="F41">
        <f>IF(LEN(Tabelle1!A45)&gt;0,20,0)</f>
        <v>0</v>
      </c>
    </row>
    <row r="42" spans="1:6">
      <c r="A42" s="8" t="str">
        <f>IF(Tabelle1!A46&lt;&gt;"",Dojo,"")</f>
        <v/>
      </c>
      <c r="B42" s="8" t="str">
        <f>IF(Tabelle1!A46&lt;&gt;"",Tabelle1!A46&amp;" "&amp; Tabelle1!B46,"")</f>
        <v/>
      </c>
      <c r="C42" s="8" t="str">
        <f>IF(Tabelle1!B46&lt;&gt;"",Tabelle1!C46,"")</f>
        <v/>
      </c>
      <c r="D42" s="9" t="str">
        <f>IF(Tabelle1!C46&lt;&gt;"",Tabelle1!D46,"")</f>
        <v/>
      </c>
      <c r="E42" s="21" t="str">
        <f>IF(Tabelle1!E46&lt;&gt;"",VLOOKUP(Tabelle1!E46,Parameter!$A$2:$B$29,2,FALSE),"")</f>
        <v/>
      </c>
      <c r="F42">
        <f>IF(LEN(Tabelle1!A46)&gt;0,20,0)</f>
        <v>0</v>
      </c>
    </row>
    <row r="43" spans="1:6">
      <c r="A43" s="8" t="str">
        <f>IF(Tabelle1!A47&lt;&gt;"",Dojo,"")</f>
        <v/>
      </c>
      <c r="B43" s="8" t="str">
        <f>IF(Tabelle1!A47&lt;&gt;"",Tabelle1!A47&amp;" "&amp; Tabelle1!B47,"")</f>
        <v/>
      </c>
      <c r="C43" s="8" t="str">
        <f>IF(Tabelle1!B47&lt;&gt;"",Tabelle1!C47,"")</f>
        <v/>
      </c>
      <c r="D43" s="9" t="str">
        <f>IF(Tabelle1!C47&lt;&gt;"",Tabelle1!D47,"")</f>
        <v/>
      </c>
      <c r="E43" s="21" t="str">
        <f>IF(Tabelle1!E47&lt;&gt;"",VLOOKUP(Tabelle1!E47,Parameter!$A$2:$B$29,2,FALSE),"")</f>
        <v/>
      </c>
      <c r="F43">
        <f>IF(LEN(Tabelle1!A47)&gt;0,20,0)</f>
        <v>0</v>
      </c>
    </row>
    <row r="44" spans="1:6">
      <c r="A44" s="8" t="str">
        <f>IF(Tabelle1!A48&lt;&gt;"",Dojo,"")</f>
        <v/>
      </c>
      <c r="B44" s="8" t="str">
        <f>IF(Tabelle1!A48&lt;&gt;"",Tabelle1!A48&amp;" "&amp; Tabelle1!B48,"")</f>
        <v/>
      </c>
      <c r="C44" s="8" t="str">
        <f>IF(Tabelle1!B48&lt;&gt;"",Tabelle1!C48,"")</f>
        <v/>
      </c>
      <c r="D44" s="9" t="str">
        <f>IF(Tabelle1!C48&lt;&gt;"",Tabelle1!D48,"")</f>
        <v/>
      </c>
      <c r="E44" s="21" t="str">
        <f>IF(Tabelle1!E48&lt;&gt;"",VLOOKUP(Tabelle1!E48,Parameter!$A$2:$B$29,2,FALSE),"")</f>
        <v/>
      </c>
      <c r="F44">
        <f>IF(LEN(Tabelle1!A48)&gt;0,20,0)</f>
        <v>0</v>
      </c>
    </row>
    <row r="45" spans="1:6">
      <c r="A45" s="8" t="str">
        <f>IF(Tabelle1!A49&lt;&gt;"",Dojo,"")</f>
        <v/>
      </c>
      <c r="B45" s="8" t="str">
        <f>IF(Tabelle1!A49&lt;&gt;"",Tabelle1!A49&amp;" "&amp; Tabelle1!B49,"")</f>
        <v/>
      </c>
      <c r="C45" s="8" t="str">
        <f>IF(Tabelle1!B49&lt;&gt;"",Tabelle1!C49,"")</f>
        <v/>
      </c>
      <c r="D45" s="9" t="str">
        <f>IF(Tabelle1!C49&lt;&gt;"",Tabelle1!D49,"")</f>
        <v/>
      </c>
      <c r="E45" s="21" t="str">
        <f>IF(Tabelle1!E49&lt;&gt;"",VLOOKUP(Tabelle1!E49,Parameter!$A$2:$B$29,2,FALSE),"")</f>
        <v/>
      </c>
      <c r="F45">
        <f>IF(LEN(Tabelle1!A49)&gt;0,20,0)</f>
        <v>0</v>
      </c>
    </row>
    <row r="46" spans="1:6">
      <c r="A46" s="8" t="str">
        <f>IF(Tabelle1!A50&lt;&gt;"",Dojo,"")</f>
        <v/>
      </c>
      <c r="B46" s="8" t="str">
        <f>IF(Tabelle1!A50&lt;&gt;"",Tabelle1!A50&amp;" "&amp; Tabelle1!B50,"")</f>
        <v/>
      </c>
      <c r="C46" s="8" t="str">
        <f>IF(Tabelle1!B50&lt;&gt;"",Tabelle1!C50,"")</f>
        <v/>
      </c>
      <c r="D46" s="9" t="str">
        <f>IF(Tabelle1!C50&lt;&gt;"",Tabelle1!D50,"")</f>
        <v/>
      </c>
      <c r="E46" s="21" t="str">
        <f>IF(Tabelle1!E50&lt;&gt;"",VLOOKUP(Tabelle1!E50,Parameter!$A$2:$B$29,2,FALSE),"")</f>
        <v/>
      </c>
      <c r="F46">
        <f>IF(LEN(Tabelle1!A50)&gt;0,20,0)</f>
        <v>0</v>
      </c>
    </row>
    <row r="47" spans="1:6">
      <c r="A47" s="8" t="str">
        <f>IF(Tabelle1!A51&lt;&gt;"",Dojo,"")</f>
        <v/>
      </c>
      <c r="B47" s="8" t="str">
        <f>IF(Tabelle1!A51&lt;&gt;"",Tabelle1!A51&amp;" "&amp; Tabelle1!B51,"")</f>
        <v/>
      </c>
      <c r="C47" s="8" t="str">
        <f>IF(Tabelle1!B51&lt;&gt;"",Tabelle1!C51,"")</f>
        <v/>
      </c>
      <c r="D47" s="9" t="str">
        <f>IF(Tabelle1!C51&lt;&gt;"",Tabelle1!D51,"")</f>
        <v/>
      </c>
      <c r="E47" s="21" t="str">
        <f>IF(Tabelle1!E51&lt;&gt;"",VLOOKUP(Tabelle1!E51,Parameter!$A$2:$B$29,2,FALSE),"")</f>
        <v/>
      </c>
      <c r="F47">
        <f>IF(LEN(Tabelle1!A51)&gt;0,20,0)</f>
        <v>0</v>
      </c>
    </row>
    <row r="48" spans="1:6">
      <c r="A48" s="8" t="str">
        <f>IF(Tabelle1!A52&lt;&gt;"",Dojo,"")</f>
        <v/>
      </c>
      <c r="B48" s="8" t="str">
        <f>IF(Tabelle1!A52&lt;&gt;"",Tabelle1!A52&amp;" "&amp; Tabelle1!B52,"")</f>
        <v/>
      </c>
      <c r="C48" s="8" t="str">
        <f>IF(Tabelle1!B52&lt;&gt;"",Tabelle1!C52,"")</f>
        <v/>
      </c>
      <c r="D48" s="9" t="str">
        <f>IF(Tabelle1!C52&lt;&gt;"",Tabelle1!D52,"")</f>
        <v/>
      </c>
      <c r="E48" s="21" t="str">
        <f>IF(Tabelle1!E52&lt;&gt;"",VLOOKUP(Tabelle1!E52,Parameter!$A$2:$B$29,2,FALSE),"")</f>
        <v/>
      </c>
      <c r="F48">
        <f>IF(LEN(Tabelle1!A52)&gt;0,20,0)</f>
        <v>0</v>
      </c>
    </row>
    <row r="49" spans="1:6">
      <c r="A49" s="8" t="str">
        <f>IF(Tabelle1!A53&lt;&gt;"",Dojo,"")</f>
        <v/>
      </c>
      <c r="B49" s="8" t="str">
        <f>IF(Tabelle1!A53&lt;&gt;"",Tabelle1!A53&amp;" "&amp; Tabelle1!B53,"")</f>
        <v/>
      </c>
      <c r="C49" s="8" t="str">
        <f>IF(Tabelle1!B53&lt;&gt;"",Tabelle1!C53,"")</f>
        <v/>
      </c>
      <c r="D49" s="9" t="str">
        <f>IF(Tabelle1!C53&lt;&gt;"",Tabelle1!D53,"")</f>
        <v/>
      </c>
      <c r="E49" s="21" t="str">
        <f>IF(Tabelle1!E53&lt;&gt;"",VLOOKUP(Tabelle1!E53,Parameter!$A$2:$B$29,2,FALSE),"")</f>
        <v/>
      </c>
      <c r="F49">
        <f>IF(LEN(Tabelle1!A53)&gt;0,20,0)</f>
        <v>0</v>
      </c>
    </row>
    <row r="50" spans="1:6">
      <c r="A50" s="8" t="str">
        <f>IF(Tabelle1!A54&lt;&gt;"",Dojo,"")</f>
        <v/>
      </c>
      <c r="B50" s="8" t="str">
        <f>IF(Tabelle1!A54&lt;&gt;"",Tabelle1!A54&amp;" "&amp; Tabelle1!B54,"")</f>
        <v/>
      </c>
      <c r="C50" s="8" t="str">
        <f>IF(Tabelle1!B54&lt;&gt;"",Tabelle1!C54,"")</f>
        <v/>
      </c>
      <c r="D50" s="9" t="str">
        <f>IF(Tabelle1!C54&lt;&gt;"",Tabelle1!D54,"")</f>
        <v/>
      </c>
      <c r="E50" s="21" t="str">
        <f>IF(Tabelle1!E54&lt;&gt;"",VLOOKUP(Tabelle1!E54,Parameter!$A$2:$B$29,2,FALSE),"")</f>
        <v/>
      </c>
      <c r="F50">
        <f>IF(LEN(Tabelle1!A54)&gt;0,20,0)</f>
        <v>0</v>
      </c>
    </row>
    <row r="51" spans="1:6">
      <c r="A51" s="8" t="str">
        <f>IF(Tabelle1!A55&lt;&gt;"",Dojo,"")</f>
        <v/>
      </c>
      <c r="B51" s="8" t="str">
        <f>IF(Tabelle1!A55&lt;&gt;"",Tabelle1!A55&amp;" "&amp; Tabelle1!B55,"")</f>
        <v/>
      </c>
      <c r="C51" s="8" t="str">
        <f>IF(Tabelle1!B55&lt;&gt;"",Tabelle1!C55,"")</f>
        <v/>
      </c>
      <c r="D51" s="9" t="str">
        <f>IF(Tabelle1!C55&lt;&gt;"",Tabelle1!D55,"")</f>
        <v/>
      </c>
      <c r="E51" s="21" t="str">
        <f>IF(Tabelle1!E55&lt;&gt;"",VLOOKUP(Tabelle1!E55,Parameter!$A$2:$B$29,2,FALSE),"")</f>
        <v/>
      </c>
      <c r="F51">
        <f>IF(LEN(Tabelle1!A55)&gt;0,20,0)</f>
        <v>0</v>
      </c>
    </row>
    <row r="52" spans="1:6">
      <c r="A52" s="8" t="str">
        <f>IF(Tabelle1!A56&lt;&gt;"",Dojo,"")</f>
        <v/>
      </c>
      <c r="B52" s="8" t="str">
        <f>IF(Tabelle1!A56&lt;&gt;"",Tabelle1!A56&amp;" "&amp; Tabelle1!B56,"")</f>
        <v/>
      </c>
      <c r="C52" s="8" t="str">
        <f>IF(Tabelle1!B56&lt;&gt;"",Tabelle1!C56,"")</f>
        <v/>
      </c>
      <c r="D52" s="9" t="str">
        <f>IF(Tabelle1!C56&lt;&gt;"",Tabelle1!D56,"")</f>
        <v/>
      </c>
      <c r="E52" s="21" t="str">
        <f>IF(Tabelle1!E56&lt;&gt;"",VLOOKUP(Tabelle1!E56,Parameter!$A$2:$B$29,2,FALSE),"")</f>
        <v/>
      </c>
      <c r="F52">
        <f>IF(LEN(Tabelle1!A56)&gt;0,20,0)</f>
        <v>0</v>
      </c>
    </row>
    <row r="53" spans="1:6">
      <c r="A53" s="8" t="str">
        <f>IF(Tabelle1!A57&lt;&gt;"",Dojo,"")</f>
        <v/>
      </c>
      <c r="B53" s="8" t="str">
        <f>IF(Tabelle1!A57&lt;&gt;"",Tabelle1!A57&amp;" "&amp; Tabelle1!B57,"")</f>
        <v/>
      </c>
      <c r="C53" s="8" t="str">
        <f>IF(Tabelle1!B57&lt;&gt;"",Tabelle1!C57,"")</f>
        <v/>
      </c>
      <c r="D53" s="9" t="str">
        <f>IF(Tabelle1!C57&lt;&gt;"",Tabelle1!D57,"")</f>
        <v/>
      </c>
      <c r="E53" s="21" t="str">
        <f>IF(Tabelle1!E57&lt;&gt;"",VLOOKUP(Tabelle1!E57,Parameter!$A$2:$B$29,2,FALSE),"")</f>
        <v/>
      </c>
      <c r="F53">
        <f>IF(LEN(Tabelle1!A57)&gt;0,20,0)</f>
        <v>0</v>
      </c>
    </row>
    <row r="54" spans="1:6">
      <c r="A54" s="8" t="str">
        <f>IF(Tabelle1!A58&lt;&gt;"",Dojo,"")</f>
        <v/>
      </c>
      <c r="B54" s="8" t="str">
        <f>IF(Tabelle1!A58&lt;&gt;"",Tabelle1!A58&amp;" "&amp; Tabelle1!B58,"")</f>
        <v/>
      </c>
      <c r="C54" s="8" t="str">
        <f>IF(Tabelle1!B58&lt;&gt;"",Tabelle1!C58,"")</f>
        <v/>
      </c>
      <c r="D54" s="9" t="str">
        <f>IF(Tabelle1!C58&lt;&gt;"",Tabelle1!D58,"")</f>
        <v/>
      </c>
      <c r="E54" s="21" t="str">
        <f>IF(Tabelle1!E58&lt;&gt;"",VLOOKUP(Tabelle1!E58,Parameter!$A$2:$B$29,2,FALSE),"")</f>
        <v/>
      </c>
      <c r="F54">
        <f>IF(LEN(Tabelle1!A58)&gt;0,20,0)</f>
        <v>0</v>
      </c>
    </row>
    <row r="55" spans="1:6">
      <c r="A55" s="8" t="str">
        <f>IF(Tabelle1!A59&lt;&gt;"",Dojo,"")</f>
        <v/>
      </c>
      <c r="B55" s="8" t="str">
        <f>IF(Tabelle1!A59&lt;&gt;"",Tabelle1!A59&amp;" "&amp; Tabelle1!B59,"")</f>
        <v/>
      </c>
      <c r="C55" s="8" t="str">
        <f>IF(Tabelle1!B59&lt;&gt;"",Tabelle1!C59,"")</f>
        <v/>
      </c>
      <c r="D55" s="9" t="str">
        <f>IF(Tabelle1!C59&lt;&gt;"",Tabelle1!D59,"")</f>
        <v/>
      </c>
      <c r="E55" s="21" t="str">
        <f>IF(Tabelle1!E59&lt;&gt;"",VLOOKUP(Tabelle1!E59,Parameter!$A$2:$B$29,2,FALSE),"")</f>
        <v/>
      </c>
      <c r="F55">
        <f>IF(LEN(Tabelle1!A59)&gt;0,20,0)</f>
        <v>0</v>
      </c>
    </row>
    <row r="56" spans="1:6">
      <c r="A56" s="8" t="str">
        <f>IF(Tabelle1!A60&lt;&gt;"",Dojo,"")</f>
        <v/>
      </c>
      <c r="B56" s="8" t="str">
        <f>IF(Tabelle1!A60&lt;&gt;"",Tabelle1!A60&amp;" "&amp; Tabelle1!B60,"")</f>
        <v/>
      </c>
      <c r="C56" s="8" t="str">
        <f>IF(Tabelle1!B60&lt;&gt;"",Tabelle1!C60,"")</f>
        <v/>
      </c>
      <c r="D56" s="9" t="str">
        <f>IF(Tabelle1!C60&lt;&gt;"",Tabelle1!D60,"")</f>
        <v/>
      </c>
      <c r="E56" s="21" t="str">
        <f>IF(Tabelle1!E60&lt;&gt;"",VLOOKUP(Tabelle1!E60,Parameter!$A$2:$B$29,2,FALSE),"")</f>
        <v/>
      </c>
      <c r="F56">
        <f>IF(LEN(Tabelle1!A60)&gt;0,20,0)</f>
        <v>0</v>
      </c>
    </row>
    <row r="57" spans="1:6">
      <c r="A57" s="8" t="str">
        <f>IF(Tabelle1!A61&lt;&gt;"",Dojo,"")</f>
        <v/>
      </c>
      <c r="B57" s="8" t="str">
        <f>IF(Tabelle1!A61&lt;&gt;"",Tabelle1!A61&amp;" "&amp; Tabelle1!B61,"")</f>
        <v/>
      </c>
      <c r="C57" s="8" t="str">
        <f>IF(Tabelle1!B61&lt;&gt;"",Tabelle1!C61,"")</f>
        <v/>
      </c>
      <c r="D57" s="9" t="str">
        <f>IF(Tabelle1!C61&lt;&gt;"",Tabelle1!D61,"")</f>
        <v/>
      </c>
      <c r="E57" s="21" t="str">
        <f>IF(Tabelle1!E61&lt;&gt;"",VLOOKUP(Tabelle1!E61,Parameter!$A$2:$B$29,2,FALSE),"")</f>
        <v/>
      </c>
      <c r="F57">
        <f>IF(LEN(Tabelle1!A61)&gt;0,20,0)</f>
        <v>0</v>
      </c>
    </row>
    <row r="58" spans="1:6">
      <c r="A58" s="8" t="str">
        <f>IF(Tabelle1!A62&lt;&gt;"",Dojo,"")</f>
        <v/>
      </c>
      <c r="B58" s="8" t="str">
        <f>IF(Tabelle1!A62&lt;&gt;"",Tabelle1!A62&amp;" "&amp; Tabelle1!B62,"")</f>
        <v/>
      </c>
      <c r="C58" s="8" t="str">
        <f>IF(Tabelle1!B62&lt;&gt;"",Tabelle1!C62,"")</f>
        <v/>
      </c>
      <c r="D58" s="9" t="str">
        <f>IF(Tabelle1!C62&lt;&gt;"",Tabelle1!D62,"")</f>
        <v/>
      </c>
      <c r="E58" s="21" t="str">
        <f>IF(Tabelle1!E62&lt;&gt;"",VLOOKUP(Tabelle1!E62,Parameter!$A$2:$B$29,2,FALSE),"")</f>
        <v/>
      </c>
      <c r="F58">
        <f>IF(LEN(Tabelle1!A62)&gt;0,20,0)</f>
        <v>0</v>
      </c>
    </row>
    <row r="59" spans="1:6">
      <c r="A59" s="8" t="str">
        <f>IF(Tabelle1!A63&lt;&gt;"",Dojo,"")</f>
        <v/>
      </c>
      <c r="B59" s="8" t="str">
        <f>IF(Tabelle1!A63&lt;&gt;"",Tabelle1!A63&amp;" "&amp; Tabelle1!B63,"")</f>
        <v/>
      </c>
      <c r="C59" s="8" t="str">
        <f>IF(Tabelle1!B63&lt;&gt;"",Tabelle1!C63,"")</f>
        <v/>
      </c>
      <c r="D59" s="9" t="str">
        <f>IF(Tabelle1!C63&lt;&gt;"",Tabelle1!D63,"")</f>
        <v/>
      </c>
      <c r="E59" s="21" t="str">
        <f>IF(Tabelle1!E63&lt;&gt;"",VLOOKUP(Tabelle1!E63,Parameter!$A$2:$B$29,2,FALSE),"")</f>
        <v/>
      </c>
      <c r="F59">
        <f>IF(LEN(Tabelle1!A63)&gt;0,20,0)</f>
        <v>0</v>
      </c>
    </row>
    <row r="60" spans="1:6">
      <c r="A60" s="8" t="str">
        <f>IF(Tabelle1!A64&lt;&gt;"",Dojo,"")</f>
        <v/>
      </c>
      <c r="B60" s="8" t="str">
        <f>IF(Tabelle1!A64&lt;&gt;"",Tabelle1!A64&amp;" "&amp; Tabelle1!B64,"")</f>
        <v/>
      </c>
      <c r="C60" s="8" t="str">
        <f>IF(Tabelle1!B64&lt;&gt;"",Tabelle1!C64,"")</f>
        <v/>
      </c>
      <c r="D60" s="9" t="str">
        <f>IF(Tabelle1!C64&lt;&gt;"",Tabelle1!D64,"")</f>
        <v/>
      </c>
      <c r="E60" s="21" t="str">
        <f>IF(Tabelle1!E64&lt;&gt;"",VLOOKUP(Tabelle1!E64,Parameter!$A$2:$B$29,2,FALSE),"")</f>
        <v/>
      </c>
      <c r="F60">
        <f>IF(LEN(Tabelle1!A64)&gt;0,20,0)</f>
        <v>0</v>
      </c>
    </row>
    <row r="61" spans="1:6">
      <c r="A61" s="8" t="str">
        <f>IF(Tabelle1!A65&lt;&gt;"",Dojo,"")</f>
        <v/>
      </c>
      <c r="B61" s="8" t="str">
        <f>IF(Tabelle1!A65&lt;&gt;"",Tabelle1!A65&amp;" "&amp; Tabelle1!B65,"")</f>
        <v/>
      </c>
      <c r="C61" s="8" t="str">
        <f>IF(Tabelle1!B65&lt;&gt;"",Tabelle1!C65,"")</f>
        <v/>
      </c>
      <c r="D61" s="9" t="str">
        <f>IF(Tabelle1!C65&lt;&gt;"",Tabelle1!D65,"")</f>
        <v/>
      </c>
      <c r="E61" s="21" t="str">
        <f>IF(Tabelle1!E65&lt;&gt;"",VLOOKUP(Tabelle1!E65,Parameter!$A$2:$B$29,2,FALSE),"")</f>
        <v/>
      </c>
      <c r="F61">
        <f>IF(LEN(Tabelle1!A65)&gt;0,20,0)</f>
        <v>0</v>
      </c>
    </row>
    <row r="62" spans="1:6">
      <c r="A62" s="8" t="str">
        <f>IF(Tabelle1!A66&lt;&gt;"",Dojo,"")</f>
        <v/>
      </c>
      <c r="B62" s="8" t="str">
        <f>IF(Tabelle1!A66&lt;&gt;"",Tabelle1!A66&amp;" "&amp; Tabelle1!B66,"")</f>
        <v/>
      </c>
      <c r="C62" s="8" t="str">
        <f>IF(Tabelle1!B66&lt;&gt;"",Tabelle1!C66,"")</f>
        <v/>
      </c>
      <c r="D62" s="9" t="str">
        <f>IF(Tabelle1!C66&lt;&gt;"",Tabelle1!D66,"")</f>
        <v/>
      </c>
      <c r="E62" s="21" t="str">
        <f>IF(Tabelle1!E66&lt;&gt;"",VLOOKUP(Tabelle1!E66,Parameter!$A$2:$B$29,2,FALSE),"")</f>
        <v/>
      </c>
      <c r="F62">
        <f>IF(LEN(Tabelle1!A66)&gt;0,20,0)</f>
        <v>0</v>
      </c>
    </row>
    <row r="63" spans="1:6">
      <c r="A63" s="8" t="str">
        <f>IF(Tabelle1!A67&lt;&gt;"",Dojo,"")</f>
        <v/>
      </c>
      <c r="B63" s="8" t="str">
        <f>IF(Tabelle1!A67&lt;&gt;"",Tabelle1!A67&amp;" "&amp; Tabelle1!B67,"")</f>
        <v/>
      </c>
      <c r="C63" s="8" t="str">
        <f>IF(Tabelle1!B67&lt;&gt;"",Tabelle1!C67,"")</f>
        <v/>
      </c>
      <c r="D63" s="9" t="str">
        <f>IF(Tabelle1!C67&lt;&gt;"",Tabelle1!D67,"")</f>
        <v/>
      </c>
      <c r="E63" s="21" t="str">
        <f>IF(Tabelle1!E67&lt;&gt;"",VLOOKUP(Tabelle1!E67,Parameter!$A$2:$B$29,2,FALSE),"")</f>
        <v/>
      </c>
      <c r="F63">
        <f>IF(LEN(Tabelle1!A67)&gt;0,20,0)</f>
        <v>0</v>
      </c>
    </row>
    <row r="64" spans="1:6">
      <c r="A64" s="8" t="str">
        <f>IF(Tabelle1!A68&lt;&gt;"",Dojo,"")</f>
        <v/>
      </c>
      <c r="B64" s="8" t="str">
        <f>IF(Tabelle1!A68&lt;&gt;"",Tabelle1!A68&amp;" "&amp; Tabelle1!B68,"")</f>
        <v/>
      </c>
      <c r="C64" s="8" t="str">
        <f>IF(Tabelle1!B68&lt;&gt;"",Tabelle1!C68,"")</f>
        <v/>
      </c>
      <c r="D64" s="9" t="str">
        <f>IF(Tabelle1!C68&lt;&gt;"",Tabelle1!D68,"")</f>
        <v/>
      </c>
      <c r="E64" s="21" t="str">
        <f>IF(Tabelle1!E68&lt;&gt;"",VLOOKUP(Tabelle1!E68,Parameter!$A$2:$B$29,2,FALSE),"")</f>
        <v/>
      </c>
      <c r="F64">
        <f>IF(LEN(Tabelle1!A68)&gt;0,20,0)</f>
        <v>0</v>
      </c>
    </row>
    <row r="65" spans="1:6">
      <c r="A65" s="8" t="str">
        <f>IF(Tabelle1!A69&lt;&gt;"",Dojo,"")</f>
        <v/>
      </c>
      <c r="B65" s="8" t="str">
        <f>IF(Tabelle1!A69&lt;&gt;"",Tabelle1!A69&amp;" "&amp; Tabelle1!B69,"")</f>
        <v/>
      </c>
      <c r="C65" s="8" t="str">
        <f>IF(Tabelle1!B69&lt;&gt;"",Tabelle1!C69,"")</f>
        <v/>
      </c>
      <c r="D65" s="9" t="str">
        <f>IF(Tabelle1!C69&lt;&gt;"",Tabelle1!D69,"")</f>
        <v/>
      </c>
      <c r="E65" s="21" t="str">
        <f>IF(Tabelle1!E69&lt;&gt;"",VLOOKUP(Tabelle1!E69,Parameter!$A$2:$B$29,2,FALSE),"")</f>
        <v/>
      </c>
      <c r="F65">
        <f>IF(LEN(Tabelle1!A69)&gt;0,20,0)</f>
        <v>0</v>
      </c>
    </row>
    <row r="66" spans="1:6">
      <c r="A66" s="8" t="str">
        <f>IF(Tabelle1!A70&lt;&gt;"",Dojo,"")</f>
        <v/>
      </c>
      <c r="B66" s="8" t="str">
        <f>IF(Tabelle1!A70&lt;&gt;"",Tabelle1!A70&amp;" "&amp; Tabelle1!B70,"")</f>
        <v/>
      </c>
      <c r="C66" s="8" t="str">
        <f>IF(Tabelle1!B70&lt;&gt;"",Tabelle1!C70,"")</f>
        <v/>
      </c>
      <c r="D66" s="9" t="str">
        <f>IF(Tabelle1!C70&lt;&gt;"",Tabelle1!D70,"")</f>
        <v/>
      </c>
      <c r="E66" s="21" t="str">
        <f>IF(Tabelle1!E70&lt;&gt;"",VLOOKUP(Tabelle1!E70,Parameter!$A$2:$B$29,2,FALSE),"")</f>
        <v/>
      </c>
      <c r="F66">
        <f>IF(LEN(Tabelle1!A70)&gt;0,20,0)</f>
        <v>0</v>
      </c>
    </row>
    <row r="67" spans="1:6">
      <c r="A67" s="8" t="str">
        <f>IF(Tabelle1!A71&lt;&gt;"",Dojo,"")</f>
        <v/>
      </c>
      <c r="B67" s="8" t="str">
        <f>IF(Tabelle1!A71&lt;&gt;"",Tabelle1!A71&amp;" "&amp; Tabelle1!B71,"")</f>
        <v/>
      </c>
      <c r="C67" s="8" t="str">
        <f>IF(Tabelle1!B71&lt;&gt;"",Tabelle1!C71,"")</f>
        <v/>
      </c>
      <c r="D67" s="9" t="str">
        <f>IF(Tabelle1!C71&lt;&gt;"",Tabelle1!D71,"")</f>
        <v/>
      </c>
      <c r="E67" s="21" t="str">
        <f>IF(Tabelle1!E71&lt;&gt;"",VLOOKUP(Tabelle1!E71,Parameter!$A$2:$B$29,2,FALSE),"")</f>
        <v/>
      </c>
      <c r="F67">
        <f>IF(LEN(Tabelle1!A71)&gt;0,20,0)</f>
        <v>0</v>
      </c>
    </row>
    <row r="68" spans="1:6">
      <c r="A68" s="8" t="str">
        <f>IF(Tabelle1!A72&lt;&gt;"",Dojo,"")</f>
        <v/>
      </c>
      <c r="B68" s="8" t="str">
        <f>IF(Tabelle1!A72&lt;&gt;"",Tabelle1!A72&amp;" "&amp; Tabelle1!B72,"")</f>
        <v/>
      </c>
      <c r="C68" s="8" t="str">
        <f>IF(Tabelle1!B72&lt;&gt;"",Tabelle1!C72,"")</f>
        <v/>
      </c>
      <c r="D68" s="9" t="str">
        <f>IF(Tabelle1!C72&lt;&gt;"",Tabelle1!D72,"")</f>
        <v/>
      </c>
      <c r="E68" s="21" t="str">
        <f>IF(Tabelle1!E72&lt;&gt;"",VLOOKUP(Tabelle1!E72,Parameter!$A$2:$B$29,2,FALSE),"")</f>
        <v/>
      </c>
      <c r="F68">
        <f>IF(LEN(Tabelle1!A72)&gt;0,20,0)</f>
        <v>0</v>
      </c>
    </row>
    <row r="69" spans="1:6">
      <c r="A69" s="8" t="str">
        <f>IF(Tabelle1!A73&lt;&gt;"",Dojo,"")</f>
        <v/>
      </c>
      <c r="B69" s="8" t="str">
        <f>IF(Tabelle1!A73&lt;&gt;"",Tabelle1!A73&amp;" "&amp; Tabelle1!B73,"")</f>
        <v/>
      </c>
      <c r="C69" s="8" t="str">
        <f>IF(Tabelle1!B73&lt;&gt;"",Tabelle1!C73,"")</f>
        <v/>
      </c>
      <c r="D69" s="9" t="str">
        <f>IF(Tabelle1!C73&lt;&gt;"",Tabelle1!D73,"")</f>
        <v/>
      </c>
      <c r="E69" s="21" t="str">
        <f>IF(Tabelle1!E73&lt;&gt;"",VLOOKUP(Tabelle1!E73,Parameter!$A$2:$B$29,2,FALSE),"")</f>
        <v/>
      </c>
      <c r="F69">
        <f>IF(LEN(Tabelle1!A73)&gt;0,20,0)</f>
        <v>0</v>
      </c>
    </row>
    <row r="70" spans="1:6">
      <c r="A70" s="8" t="str">
        <f>IF(Tabelle1!A74&lt;&gt;"",Dojo,"")</f>
        <v/>
      </c>
      <c r="B70" s="8" t="str">
        <f>IF(Tabelle1!A74&lt;&gt;"",Tabelle1!A74&amp;" "&amp; Tabelle1!B74,"")</f>
        <v/>
      </c>
      <c r="C70" s="8" t="str">
        <f>IF(Tabelle1!B74&lt;&gt;"",Tabelle1!C74,"")</f>
        <v/>
      </c>
      <c r="D70" s="9" t="str">
        <f>IF(Tabelle1!C74&lt;&gt;"",Tabelle1!D74,"")</f>
        <v/>
      </c>
      <c r="E70" s="21" t="str">
        <f>IF(Tabelle1!E74&lt;&gt;"",VLOOKUP(Tabelle1!E74,Parameter!$A$2:$B$29,2,FALSE),"")</f>
        <v/>
      </c>
      <c r="F70">
        <f>IF(LEN(Tabelle1!A74)&gt;0,20,0)</f>
        <v>0</v>
      </c>
    </row>
    <row r="71" spans="1:6">
      <c r="A71" s="8" t="str">
        <f>IF(Tabelle1!A75&lt;&gt;"",Dojo,"")</f>
        <v/>
      </c>
      <c r="B71" s="8" t="str">
        <f>IF(Tabelle1!A75&lt;&gt;"",Tabelle1!A75&amp;" "&amp; Tabelle1!B75,"")</f>
        <v/>
      </c>
      <c r="C71" s="8" t="str">
        <f>IF(Tabelle1!B75&lt;&gt;"",Tabelle1!C75,"")</f>
        <v/>
      </c>
      <c r="D71" s="9" t="str">
        <f>IF(Tabelle1!C75&lt;&gt;"",Tabelle1!D75,"")</f>
        <v/>
      </c>
      <c r="E71" s="21" t="str">
        <f>IF(Tabelle1!E75&lt;&gt;"",VLOOKUP(Tabelle1!E75,Parameter!$A$2:$B$29,2,FALSE),"")</f>
        <v/>
      </c>
      <c r="F71">
        <f>IF(LEN(Tabelle1!A75)&gt;0,20,0)</f>
        <v>0</v>
      </c>
    </row>
    <row r="72" spans="1:6">
      <c r="A72" s="8" t="str">
        <f>IF(Tabelle1!A76&lt;&gt;"",Dojo,"")</f>
        <v/>
      </c>
      <c r="B72" s="8" t="str">
        <f>IF(Tabelle1!A76&lt;&gt;"",Tabelle1!A76&amp;" "&amp; Tabelle1!B76,"")</f>
        <v/>
      </c>
      <c r="C72" s="8" t="str">
        <f>IF(Tabelle1!B76&lt;&gt;"",Tabelle1!C76,"")</f>
        <v/>
      </c>
      <c r="D72" s="9" t="str">
        <f>IF(Tabelle1!C76&lt;&gt;"",Tabelle1!D76,"")</f>
        <v/>
      </c>
      <c r="E72" s="21" t="str">
        <f>IF(Tabelle1!E76&lt;&gt;"",VLOOKUP(Tabelle1!E76,Parameter!$A$2:$B$29,2,FALSE),"")</f>
        <v/>
      </c>
      <c r="F72">
        <f>IF(LEN(Tabelle1!A76)&gt;0,20,0)</f>
        <v>0</v>
      </c>
    </row>
    <row r="73" spans="1:6">
      <c r="A73" s="8" t="str">
        <f>IF(Tabelle1!A77&lt;&gt;"",Dojo,"")</f>
        <v/>
      </c>
      <c r="B73" s="8" t="str">
        <f>IF(Tabelle1!A77&lt;&gt;"",Tabelle1!A77&amp;" "&amp; Tabelle1!B77,"")</f>
        <v/>
      </c>
      <c r="C73" s="8" t="str">
        <f>IF(Tabelle1!B77&lt;&gt;"",Tabelle1!C77,"")</f>
        <v/>
      </c>
      <c r="D73" s="9" t="str">
        <f>IF(Tabelle1!C77&lt;&gt;"",Tabelle1!D77,"")</f>
        <v/>
      </c>
      <c r="E73" s="21" t="str">
        <f>IF(Tabelle1!E77&lt;&gt;"",VLOOKUP(Tabelle1!E77,Parameter!$A$2:$B$29,2,FALSE),"")</f>
        <v/>
      </c>
      <c r="F73">
        <f>IF(LEN(Tabelle1!A77)&gt;0,20,0)</f>
        <v>0</v>
      </c>
    </row>
    <row r="74" spans="1:6">
      <c r="A74" s="8" t="str">
        <f>IF(Tabelle1!A78&lt;&gt;"",Dojo,"")</f>
        <v/>
      </c>
      <c r="B74" s="8" t="str">
        <f>IF(Tabelle1!A78&lt;&gt;"",Tabelle1!A78&amp;" "&amp; Tabelle1!B78,"")</f>
        <v/>
      </c>
      <c r="C74" s="8" t="str">
        <f>IF(Tabelle1!B78&lt;&gt;"",Tabelle1!C78,"")</f>
        <v/>
      </c>
      <c r="D74" s="9" t="str">
        <f>IF(Tabelle1!C78&lt;&gt;"",Tabelle1!D78,"")</f>
        <v/>
      </c>
      <c r="E74" s="21" t="str">
        <f>IF(Tabelle1!E78&lt;&gt;"",VLOOKUP(Tabelle1!E78,Parameter!$A$2:$B$29,2,FALSE),"")</f>
        <v/>
      </c>
      <c r="F74">
        <f>IF(LEN(Tabelle1!A78)&gt;0,20,0)</f>
        <v>0</v>
      </c>
    </row>
    <row r="75" spans="1:6">
      <c r="A75" s="8" t="str">
        <f>IF(Tabelle1!A79&lt;&gt;"",Dojo,"")</f>
        <v/>
      </c>
      <c r="B75" s="8" t="str">
        <f>IF(Tabelle1!A79&lt;&gt;"",Tabelle1!A79&amp;" "&amp; Tabelle1!B79,"")</f>
        <v/>
      </c>
      <c r="C75" s="8" t="str">
        <f>IF(Tabelle1!B79&lt;&gt;"",Tabelle1!C79,"")</f>
        <v/>
      </c>
      <c r="D75" s="9" t="str">
        <f>IF(Tabelle1!C79&lt;&gt;"",Tabelle1!D79,"")</f>
        <v/>
      </c>
      <c r="E75" s="21" t="str">
        <f>IF(Tabelle1!E79&lt;&gt;"",VLOOKUP(Tabelle1!E79,Parameter!$A$2:$B$29,2,FALSE),"")</f>
        <v/>
      </c>
      <c r="F75">
        <f>IF(LEN(Tabelle1!A79)&gt;0,20,0)</f>
        <v>0</v>
      </c>
    </row>
    <row r="76" spans="1:6">
      <c r="A76" s="8" t="str">
        <f>IF(Tabelle1!A80&lt;&gt;"",Dojo,"")</f>
        <v/>
      </c>
      <c r="B76" s="8" t="str">
        <f>IF(Tabelle1!A80&lt;&gt;"",Tabelle1!A80&amp;" "&amp; Tabelle1!B80,"")</f>
        <v/>
      </c>
      <c r="C76" s="8" t="str">
        <f>IF(Tabelle1!B80&lt;&gt;"",Tabelle1!C80,"")</f>
        <v/>
      </c>
      <c r="D76" s="9" t="str">
        <f>IF(Tabelle1!C80&lt;&gt;"",Tabelle1!D80,"")</f>
        <v/>
      </c>
      <c r="E76" s="21" t="str">
        <f>IF(Tabelle1!E80&lt;&gt;"",VLOOKUP(Tabelle1!E80,Parameter!$A$2:$B$29,2,FALSE),"")</f>
        <v/>
      </c>
      <c r="F76">
        <f>IF(LEN(Tabelle1!A80)&gt;0,20,0)</f>
        <v>0</v>
      </c>
    </row>
    <row r="77" spans="1:6">
      <c r="A77" s="8" t="str">
        <f>IF(Tabelle1!A81&lt;&gt;"",Dojo,"")</f>
        <v/>
      </c>
      <c r="B77" s="8" t="str">
        <f>IF(Tabelle1!A81&lt;&gt;"",Tabelle1!A81&amp;" "&amp; Tabelle1!B81,"")</f>
        <v/>
      </c>
      <c r="C77" s="8" t="str">
        <f>IF(Tabelle1!B81&lt;&gt;"",Tabelle1!C81,"")</f>
        <v/>
      </c>
      <c r="D77" s="9" t="str">
        <f>IF(Tabelle1!C81&lt;&gt;"",Tabelle1!D81,"")</f>
        <v/>
      </c>
      <c r="E77" s="21" t="str">
        <f>IF(Tabelle1!E81&lt;&gt;"",VLOOKUP(Tabelle1!E81,Parameter!$A$2:$B$29,2,FALSE),"")</f>
        <v/>
      </c>
      <c r="F77">
        <f>IF(LEN(Tabelle1!A81)&gt;0,20,0)</f>
        <v>0</v>
      </c>
    </row>
    <row r="78" spans="1:6">
      <c r="A78" s="8" t="str">
        <f>IF(Tabelle1!A82&lt;&gt;"",Dojo,"")</f>
        <v/>
      </c>
      <c r="B78" s="8" t="str">
        <f>IF(Tabelle1!A82&lt;&gt;"",Tabelle1!A82&amp;" "&amp; Tabelle1!B82,"")</f>
        <v/>
      </c>
      <c r="C78" s="8" t="str">
        <f>IF(Tabelle1!B82&lt;&gt;"",Tabelle1!C82,"")</f>
        <v/>
      </c>
      <c r="D78" s="9" t="str">
        <f>IF(Tabelle1!C82&lt;&gt;"",Tabelle1!D82,"")</f>
        <v/>
      </c>
      <c r="E78" s="21" t="str">
        <f>IF(Tabelle1!E82&lt;&gt;"",VLOOKUP(Tabelle1!E82,Parameter!$A$2:$B$29,2,FALSE),"")</f>
        <v/>
      </c>
      <c r="F78">
        <f>IF(LEN(Tabelle1!A82)&gt;0,20,0)</f>
        <v>0</v>
      </c>
    </row>
    <row r="79" spans="1:6">
      <c r="A79" s="8" t="str">
        <f>IF(Tabelle1!A83&lt;&gt;"",Dojo,"")</f>
        <v/>
      </c>
      <c r="B79" s="8" t="str">
        <f>IF(Tabelle1!A83&lt;&gt;"",Tabelle1!A83&amp;" "&amp; Tabelle1!B83,"")</f>
        <v/>
      </c>
      <c r="C79" s="8" t="str">
        <f>IF(Tabelle1!B83&lt;&gt;"",Tabelle1!C83,"")</f>
        <v/>
      </c>
      <c r="D79" s="9" t="str">
        <f>IF(Tabelle1!C83&lt;&gt;"",Tabelle1!D83,"")</f>
        <v/>
      </c>
      <c r="E79" s="21" t="str">
        <f>IF(Tabelle1!E83&lt;&gt;"",VLOOKUP(Tabelle1!E83,Parameter!$A$2:$B$29,2,FALSE),"")</f>
        <v/>
      </c>
      <c r="F79">
        <f>IF(LEN(Tabelle1!A83)&gt;0,20,0)</f>
        <v>0</v>
      </c>
    </row>
    <row r="80" spans="1:6">
      <c r="A80" s="8" t="str">
        <f>IF(Tabelle1!A84&lt;&gt;"",Dojo,"")</f>
        <v/>
      </c>
      <c r="B80" s="8" t="str">
        <f>IF(Tabelle1!A84&lt;&gt;"",Tabelle1!A84&amp;" "&amp; Tabelle1!B84,"")</f>
        <v/>
      </c>
      <c r="C80" s="8" t="str">
        <f>IF(Tabelle1!B84&lt;&gt;"",Tabelle1!C84,"")</f>
        <v/>
      </c>
      <c r="D80" s="9" t="str">
        <f>IF(Tabelle1!C84&lt;&gt;"",Tabelle1!D84,"")</f>
        <v/>
      </c>
      <c r="E80" s="21" t="str">
        <f>IF(Tabelle1!E84&lt;&gt;"",VLOOKUP(Tabelle1!E84,Parameter!$A$2:$B$29,2,FALSE),"")</f>
        <v/>
      </c>
      <c r="F80">
        <f>IF(LEN(Tabelle1!A84)&gt;0,20,0)</f>
        <v>0</v>
      </c>
    </row>
    <row r="81" spans="1:6">
      <c r="A81" s="8" t="str">
        <f>IF(Tabelle1!A85&lt;&gt;"",Dojo,"")</f>
        <v/>
      </c>
      <c r="B81" s="8" t="str">
        <f>IF(Tabelle1!A85&lt;&gt;"",Tabelle1!A85&amp;" "&amp; Tabelle1!B85,"")</f>
        <v/>
      </c>
      <c r="C81" s="8" t="str">
        <f>IF(Tabelle1!B85&lt;&gt;"",Tabelle1!C85,"")</f>
        <v/>
      </c>
      <c r="D81" s="9" t="str">
        <f>IF(Tabelle1!C85&lt;&gt;"",Tabelle1!D85,"")</f>
        <v/>
      </c>
      <c r="E81" s="21" t="str">
        <f>IF(Tabelle1!E85&lt;&gt;"",VLOOKUP(Tabelle1!E85,Parameter!$A$2:$B$29,2,FALSE),"")</f>
        <v/>
      </c>
      <c r="F81">
        <f>IF(LEN(Tabelle1!A85)&gt;0,20,0)</f>
        <v>0</v>
      </c>
    </row>
    <row r="82" spans="1:6">
      <c r="A82" s="8" t="str">
        <f>IF(Tabelle1!A86&lt;&gt;"",Dojo,"")</f>
        <v/>
      </c>
      <c r="B82" s="8" t="str">
        <f>IF(Tabelle1!A86&lt;&gt;"",Tabelle1!A86&amp;" "&amp; Tabelle1!B86,"")</f>
        <v/>
      </c>
      <c r="C82" s="8" t="str">
        <f>IF(Tabelle1!B86&lt;&gt;"",Tabelle1!C86,"")</f>
        <v/>
      </c>
      <c r="D82" s="9" t="str">
        <f>IF(Tabelle1!C86&lt;&gt;"",Tabelle1!D86,"")</f>
        <v/>
      </c>
      <c r="E82" s="21" t="str">
        <f>IF(Tabelle1!E86&lt;&gt;"",VLOOKUP(Tabelle1!E86,Parameter!$A$2:$B$29,2,FALSE),"")</f>
        <v/>
      </c>
      <c r="F82">
        <f>IF(LEN(Tabelle1!A86)&gt;0,20,0)</f>
        <v>0</v>
      </c>
    </row>
    <row r="83" spans="1:6">
      <c r="A83" s="8" t="str">
        <f>IF(Tabelle1!A87&lt;&gt;"",Dojo,"")</f>
        <v/>
      </c>
      <c r="B83" s="8" t="str">
        <f>IF(Tabelle1!A87&lt;&gt;"",Tabelle1!A87&amp;" "&amp; Tabelle1!B87,"")</f>
        <v/>
      </c>
      <c r="C83" s="8" t="str">
        <f>IF(Tabelle1!B87&lt;&gt;"",Tabelle1!C87,"")</f>
        <v/>
      </c>
      <c r="D83" s="9" t="str">
        <f>IF(Tabelle1!C87&lt;&gt;"",Tabelle1!D87,"")</f>
        <v/>
      </c>
      <c r="E83" s="21" t="str">
        <f>IF(Tabelle1!E87&lt;&gt;"",VLOOKUP(Tabelle1!E87,Parameter!$A$2:$B$29,2,FALSE),"")</f>
        <v/>
      </c>
      <c r="F83">
        <f>IF(LEN(Tabelle1!A87)&gt;0,20,0)</f>
        <v>0</v>
      </c>
    </row>
    <row r="84" spans="1:6">
      <c r="A84" s="8" t="str">
        <f>IF(Tabelle1!A88&lt;&gt;"",Dojo,"")</f>
        <v/>
      </c>
      <c r="B84" s="8" t="str">
        <f>IF(Tabelle1!A88&lt;&gt;"",Tabelle1!A88&amp;" "&amp; Tabelle1!B88,"")</f>
        <v/>
      </c>
      <c r="C84" s="8" t="str">
        <f>IF(Tabelle1!B88&lt;&gt;"",Tabelle1!C88,"")</f>
        <v/>
      </c>
      <c r="D84" s="9" t="str">
        <f>IF(Tabelle1!C88&lt;&gt;"",Tabelle1!D88,"")</f>
        <v/>
      </c>
      <c r="E84" s="21" t="str">
        <f>IF(Tabelle1!E88&lt;&gt;"",VLOOKUP(Tabelle1!E88,Parameter!$A$2:$B$29,2,FALSE),"")</f>
        <v/>
      </c>
      <c r="F84">
        <f>IF(LEN(Tabelle1!A88)&gt;0,20,0)</f>
        <v>0</v>
      </c>
    </row>
    <row r="85" spans="1:6">
      <c r="A85" s="8" t="str">
        <f>IF(Tabelle1!A89&lt;&gt;"",Dojo,"")</f>
        <v/>
      </c>
      <c r="B85" s="8" t="str">
        <f>IF(Tabelle1!A89&lt;&gt;"",Tabelle1!A89&amp;" "&amp; Tabelle1!B89,"")</f>
        <v/>
      </c>
      <c r="C85" s="8" t="str">
        <f>IF(Tabelle1!B89&lt;&gt;"",Tabelle1!C89,"")</f>
        <v/>
      </c>
      <c r="D85" s="9" t="str">
        <f>IF(Tabelle1!C89&lt;&gt;"",Tabelle1!D89,"")</f>
        <v/>
      </c>
      <c r="E85" s="21" t="str">
        <f>IF(Tabelle1!E89&lt;&gt;"",VLOOKUP(Tabelle1!E89,Parameter!$A$2:$B$29,2,FALSE),"")</f>
        <v/>
      </c>
      <c r="F85">
        <f>IF(LEN(Tabelle1!A89)&gt;0,20,0)</f>
        <v>0</v>
      </c>
    </row>
    <row r="86" spans="1:6">
      <c r="A86" s="8" t="str">
        <f>IF(Tabelle1!A90&lt;&gt;"",Dojo,"")</f>
        <v/>
      </c>
      <c r="B86" s="8" t="str">
        <f>IF(Tabelle1!A90&lt;&gt;"",Tabelle1!A90&amp;" "&amp; Tabelle1!B90,"")</f>
        <v/>
      </c>
      <c r="C86" s="8" t="str">
        <f>IF(Tabelle1!B90&lt;&gt;"",Tabelle1!C90,"")</f>
        <v/>
      </c>
      <c r="D86" s="9" t="str">
        <f>IF(Tabelle1!C90&lt;&gt;"",Tabelle1!D90,"")</f>
        <v/>
      </c>
      <c r="E86" s="21" t="str">
        <f>IF(Tabelle1!E90&lt;&gt;"",VLOOKUP(Tabelle1!E90,Parameter!$A$2:$B$29,2,FALSE),"")</f>
        <v/>
      </c>
      <c r="F86">
        <f>IF(LEN(Tabelle1!A90)&gt;0,20,0)</f>
        <v>0</v>
      </c>
    </row>
    <row r="87" spans="1:6">
      <c r="A87" s="8" t="str">
        <f>IF(Tabelle1!A91&lt;&gt;"",Dojo,"")</f>
        <v/>
      </c>
      <c r="B87" s="8" t="str">
        <f>IF(Tabelle1!A91&lt;&gt;"",Tabelle1!A91&amp;" "&amp; Tabelle1!B91,"")</f>
        <v/>
      </c>
      <c r="C87" s="8" t="str">
        <f>IF(Tabelle1!B91&lt;&gt;"",Tabelle1!C91,"")</f>
        <v/>
      </c>
      <c r="D87" s="9" t="str">
        <f>IF(Tabelle1!C91&lt;&gt;"",Tabelle1!D91,"")</f>
        <v/>
      </c>
      <c r="E87" s="21" t="str">
        <f>IF(Tabelle1!E91&lt;&gt;"",VLOOKUP(Tabelle1!E91,Parameter!$A$2:$B$29,2,FALSE),"")</f>
        <v/>
      </c>
      <c r="F87">
        <f>IF(LEN(Tabelle1!A91)&gt;0,20,0)</f>
        <v>0</v>
      </c>
    </row>
    <row r="88" spans="1:6">
      <c r="A88" s="8" t="str">
        <f>IF(Tabelle1!A92&lt;&gt;"",Dojo,"")</f>
        <v/>
      </c>
      <c r="B88" s="8" t="str">
        <f>IF(Tabelle1!A92&lt;&gt;"",Tabelle1!A92&amp;" "&amp; Tabelle1!B92,"")</f>
        <v/>
      </c>
      <c r="C88" s="8" t="str">
        <f>IF(Tabelle1!B92&lt;&gt;"",Tabelle1!C92,"")</f>
        <v/>
      </c>
      <c r="D88" s="9" t="str">
        <f>IF(Tabelle1!C92&lt;&gt;"",Tabelle1!D92,"")</f>
        <v/>
      </c>
      <c r="E88" s="21" t="str">
        <f>IF(Tabelle1!E92&lt;&gt;"",VLOOKUP(Tabelle1!E92,Parameter!$A$2:$B$29,2,FALSE),"")</f>
        <v/>
      </c>
      <c r="F88">
        <f>IF(LEN(Tabelle1!A92)&gt;0,20,0)</f>
        <v>0</v>
      </c>
    </row>
    <row r="89" spans="1:6">
      <c r="A89" s="8" t="str">
        <f>IF(Tabelle1!A93&lt;&gt;"",Dojo,"")</f>
        <v/>
      </c>
      <c r="B89" s="8" t="str">
        <f>IF(Tabelle1!A93&lt;&gt;"",Tabelle1!A93&amp;" "&amp; Tabelle1!B93,"")</f>
        <v/>
      </c>
      <c r="C89" s="8" t="str">
        <f>IF(Tabelle1!B93&lt;&gt;"",Tabelle1!C93,"")</f>
        <v/>
      </c>
      <c r="D89" s="9" t="str">
        <f>IF(Tabelle1!C93&lt;&gt;"",Tabelle1!D93,"")</f>
        <v/>
      </c>
      <c r="E89" s="21" t="str">
        <f>IF(Tabelle1!E93&lt;&gt;"",VLOOKUP(Tabelle1!E93,Parameter!$A$2:$B$29,2,FALSE),"")</f>
        <v/>
      </c>
      <c r="F89">
        <f>IF(LEN(Tabelle1!A93)&gt;0,20,0)</f>
        <v>0</v>
      </c>
    </row>
    <row r="90" spans="1:6">
      <c r="A90" s="8" t="str">
        <f>IF(Tabelle1!A94&lt;&gt;"",Dojo,"")</f>
        <v/>
      </c>
      <c r="B90" s="8" t="str">
        <f>IF(Tabelle1!A94&lt;&gt;"",Tabelle1!A94&amp;" "&amp; Tabelle1!B94,"")</f>
        <v/>
      </c>
      <c r="C90" s="8" t="str">
        <f>IF(Tabelle1!B94&lt;&gt;"",Tabelle1!C94,"")</f>
        <v/>
      </c>
      <c r="D90" s="9" t="str">
        <f>IF(Tabelle1!C94&lt;&gt;"",Tabelle1!D94,"")</f>
        <v/>
      </c>
      <c r="E90" s="21" t="str">
        <f>IF(Tabelle1!E94&lt;&gt;"",VLOOKUP(Tabelle1!E94,Parameter!$A$2:$B$29,2,FALSE),"")</f>
        <v/>
      </c>
      <c r="F90">
        <f>IF(LEN(Tabelle1!A94)&gt;0,20,0)</f>
        <v>0</v>
      </c>
    </row>
    <row r="91" spans="1:6">
      <c r="A91" s="8" t="str">
        <f>IF(Tabelle1!A95&lt;&gt;"",Dojo,"")</f>
        <v/>
      </c>
      <c r="B91" s="8" t="str">
        <f>IF(Tabelle1!A95&lt;&gt;"",Tabelle1!A95&amp;" "&amp; Tabelle1!B95,"")</f>
        <v/>
      </c>
      <c r="C91" s="8" t="str">
        <f>IF(Tabelle1!B95&lt;&gt;"",Tabelle1!C95,"")</f>
        <v/>
      </c>
      <c r="D91" s="9" t="str">
        <f>IF(Tabelle1!C95&lt;&gt;"",Tabelle1!D95,"")</f>
        <v/>
      </c>
      <c r="E91" s="21" t="str">
        <f>IF(Tabelle1!E95&lt;&gt;"",VLOOKUP(Tabelle1!E95,Parameter!$A$2:$B$29,2,FALSE),"")</f>
        <v/>
      </c>
      <c r="F91">
        <f>IF(LEN(Tabelle1!A95)&gt;0,20,0)</f>
        <v>0</v>
      </c>
    </row>
    <row r="92" spans="1:6">
      <c r="A92" s="8" t="str">
        <f>IF(Tabelle1!A96&lt;&gt;"",Dojo,"")</f>
        <v/>
      </c>
      <c r="B92" s="8" t="str">
        <f>IF(Tabelle1!A96&lt;&gt;"",Tabelle1!A96&amp;" "&amp; Tabelle1!B96,"")</f>
        <v/>
      </c>
      <c r="C92" s="8" t="str">
        <f>IF(Tabelle1!B96&lt;&gt;"",Tabelle1!C96,"")</f>
        <v/>
      </c>
      <c r="D92" s="9" t="str">
        <f>IF(Tabelle1!C96&lt;&gt;"",Tabelle1!D96,"")</f>
        <v/>
      </c>
      <c r="E92" s="21" t="str">
        <f>IF(Tabelle1!E96&lt;&gt;"",VLOOKUP(Tabelle1!E96,Parameter!$A$2:$B$29,2,FALSE),"")</f>
        <v/>
      </c>
      <c r="F92">
        <f>IF(LEN(Tabelle1!A96)&gt;0,20,0)</f>
        <v>0</v>
      </c>
    </row>
    <row r="93" spans="1:6">
      <c r="A93" s="8" t="str">
        <f>IF(Tabelle1!A97&lt;&gt;"",Dojo,"")</f>
        <v/>
      </c>
      <c r="B93" s="8" t="str">
        <f>IF(Tabelle1!A97&lt;&gt;"",Tabelle1!A97&amp;" "&amp; Tabelle1!B97,"")</f>
        <v/>
      </c>
      <c r="C93" s="8" t="str">
        <f>IF(Tabelle1!B97&lt;&gt;"",Tabelle1!C97,"")</f>
        <v/>
      </c>
      <c r="D93" s="9" t="str">
        <f>IF(Tabelle1!C97&lt;&gt;"",Tabelle1!D97,"")</f>
        <v/>
      </c>
      <c r="E93" s="21" t="str">
        <f>IF(Tabelle1!E97&lt;&gt;"",VLOOKUP(Tabelle1!E97,Parameter!$A$2:$B$29,2,FALSE),"")</f>
        <v/>
      </c>
      <c r="F93">
        <f>IF(LEN(Tabelle1!A97)&gt;0,20,0)</f>
        <v>0</v>
      </c>
    </row>
    <row r="94" spans="1:6">
      <c r="A94" s="8" t="str">
        <f>IF(Tabelle1!A98&lt;&gt;"",Dojo,"")</f>
        <v/>
      </c>
      <c r="B94" s="8" t="str">
        <f>IF(Tabelle1!A98&lt;&gt;"",Tabelle1!A98&amp;" "&amp; Tabelle1!B98,"")</f>
        <v/>
      </c>
      <c r="C94" s="8" t="str">
        <f>IF(Tabelle1!B98&lt;&gt;"",Tabelle1!C98,"")</f>
        <v/>
      </c>
      <c r="D94" s="9" t="str">
        <f>IF(Tabelle1!C98&lt;&gt;"",Tabelle1!D98,"")</f>
        <v/>
      </c>
      <c r="E94" s="21" t="str">
        <f>IF(Tabelle1!E98&lt;&gt;"",VLOOKUP(Tabelle1!E98,Parameter!$A$2:$B$29,2,FALSE),"")</f>
        <v/>
      </c>
      <c r="F94">
        <f>IF(LEN(Tabelle1!A98)&gt;0,20,0)</f>
        <v>0</v>
      </c>
    </row>
    <row r="95" spans="1:6">
      <c r="A95" s="8" t="str">
        <f>IF(Tabelle1!A99&lt;&gt;"",Dojo,"")</f>
        <v/>
      </c>
      <c r="B95" s="8" t="str">
        <f>IF(Tabelle1!A99&lt;&gt;"",Tabelle1!A99&amp;" "&amp; Tabelle1!B99,"")</f>
        <v/>
      </c>
      <c r="C95" s="8" t="str">
        <f>IF(Tabelle1!B99&lt;&gt;"",Tabelle1!C99,"")</f>
        <v/>
      </c>
      <c r="D95" s="9" t="str">
        <f>IF(Tabelle1!C99&lt;&gt;"",Tabelle1!D99,"")</f>
        <v/>
      </c>
      <c r="E95" s="21" t="str">
        <f>IF(Tabelle1!E99&lt;&gt;"",VLOOKUP(Tabelle1!E99,Parameter!$A$2:$B$29,2,FALSE),"")</f>
        <v/>
      </c>
      <c r="F95">
        <f>IF(LEN(Tabelle1!A99)&gt;0,20,0)</f>
        <v>0</v>
      </c>
    </row>
    <row r="96" spans="1:6">
      <c r="A96" s="8" t="str">
        <f>IF(Tabelle1!A100&lt;&gt;"",Dojo,"")</f>
        <v/>
      </c>
      <c r="B96" s="8" t="str">
        <f>IF(Tabelle1!A100&lt;&gt;"",Tabelle1!A100&amp;" "&amp; Tabelle1!B100,"")</f>
        <v/>
      </c>
      <c r="C96" s="8" t="str">
        <f>IF(Tabelle1!B100&lt;&gt;"",Tabelle1!C100,"")</f>
        <v/>
      </c>
      <c r="D96" s="9" t="str">
        <f>IF(Tabelle1!C100&lt;&gt;"",Tabelle1!D100,"")</f>
        <v/>
      </c>
      <c r="E96" s="21" t="str">
        <f>IF(Tabelle1!E100&lt;&gt;"",VLOOKUP(Tabelle1!E100,Parameter!$A$2:$B$29,2,FALSE),"")</f>
        <v/>
      </c>
      <c r="F96">
        <f>IF(LEN(Tabelle1!A100)&gt;0,20,0)</f>
        <v>0</v>
      </c>
    </row>
    <row r="97" spans="1:6">
      <c r="A97" s="8" t="str">
        <f>IF(Tabelle1!A101&lt;&gt;"",Dojo,"")</f>
        <v/>
      </c>
      <c r="B97" s="8" t="str">
        <f>IF(Tabelle1!A101&lt;&gt;"",Tabelle1!A101&amp;" "&amp; Tabelle1!B101,"")</f>
        <v/>
      </c>
      <c r="C97" s="8" t="str">
        <f>IF(Tabelle1!B101&lt;&gt;"",Tabelle1!C101,"")</f>
        <v/>
      </c>
      <c r="D97" s="9" t="str">
        <f>IF(Tabelle1!C101&lt;&gt;"",Tabelle1!D101,"")</f>
        <v/>
      </c>
      <c r="E97" s="21" t="str">
        <f>IF(Tabelle1!E101&lt;&gt;"",VLOOKUP(Tabelle1!E101,Parameter!$A$2:$B$29,2,FALSE),"")</f>
        <v/>
      </c>
      <c r="F97">
        <f>IF(LEN(Tabelle1!A101)&gt;0,20,0)</f>
        <v>0</v>
      </c>
    </row>
    <row r="98" spans="1:6">
      <c r="A98" s="8" t="str">
        <f>IF(Tabelle1!A102&lt;&gt;"",Dojo,"")</f>
        <v/>
      </c>
      <c r="B98" s="8" t="str">
        <f>IF(Tabelle1!A102&lt;&gt;"",Tabelle1!A102&amp;" "&amp; Tabelle1!B102,"")</f>
        <v/>
      </c>
      <c r="C98" s="8" t="str">
        <f>IF(Tabelle1!B102&lt;&gt;"",Tabelle1!C102,"")</f>
        <v/>
      </c>
      <c r="D98" s="9" t="str">
        <f>IF(Tabelle1!C102&lt;&gt;"",Tabelle1!D102,"")</f>
        <v/>
      </c>
      <c r="E98" s="21" t="str">
        <f>IF(Tabelle1!E102&lt;&gt;"",VLOOKUP(Tabelle1!E102,Parameter!$A$2:$B$29,2,FALSE),"")</f>
        <v/>
      </c>
      <c r="F98">
        <f>IF(LEN(Tabelle1!A102)&gt;0,20,0)</f>
        <v>0</v>
      </c>
    </row>
    <row r="99" spans="1:6">
      <c r="A99" s="8" t="str">
        <f>IF(Tabelle1!A103&lt;&gt;"",Dojo,"")</f>
        <v/>
      </c>
      <c r="B99" s="8" t="str">
        <f>IF(Tabelle1!A103&lt;&gt;"",Tabelle1!A103&amp;" "&amp; Tabelle1!B103,"")</f>
        <v/>
      </c>
      <c r="C99" s="8" t="str">
        <f>IF(Tabelle1!B103&lt;&gt;"",Tabelle1!C103,"")</f>
        <v/>
      </c>
      <c r="D99" s="9" t="str">
        <f>IF(Tabelle1!C103&lt;&gt;"",Tabelle1!D103,"")</f>
        <v/>
      </c>
      <c r="E99" s="21" t="str">
        <f>IF(Tabelle1!E103&lt;&gt;"",VLOOKUP(Tabelle1!E103,Parameter!$A$2:$B$29,2,FALSE),"")</f>
        <v/>
      </c>
      <c r="F99">
        <f>IF(LEN(Tabelle1!A103)&gt;0,20,0)</f>
        <v>0</v>
      </c>
    </row>
    <row r="100" spans="1:6">
      <c r="A100" s="8" t="str">
        <f>IF(Tabelle1!A104&lt;&gt;"",Dojo,"")</f>
        <v/>
      </c>
      <c r="B100" s="8" t="str">
        <f>IF(Tabelle1!A104&lt;&gt;"",Tabelle1!A104&amp;" "&amp; Tabelle1!B104,"")</f>
        <v/>
      </c>
      <c r="C100" s="8" t="str">
        <f>IF(Tabelle1!B104&lt;&gt;"",Tabelle1!C104,"")</f>
        <v/>
      </c>
      <c r="D100" s="9" t="str">
        <f>IF(Tabelle1!C104&lt;&gt;"",Tabelle1!D104,"")</f>
        <v/>
      </c>
      <c r="E100" s="21" t="str">
        <f>IF(Tabelle1!E104&lt;&gt;"",VLOOKUP(Tabelle1!E104,Parameter!$A$2:$B$29,2,FALSE),"")</f>
        <v/>
      </c>
      <c r="F100">
        <f>IF(LEN(Tabelle1!A104)&gt;0,20,0)</f>
        <v>0</v>
      </c>
    </row>
    <row r="101" spans="1:6">
      <c r="A101" s="8" t="str">
        <f>IF(Tabelle1!A105&lt;&gt;"",Dojo,"")</f>
        <v/>
      </c>
      <c r="B101" s="8" t="str">
        <f>IF(Tabelle1!A105&lt;&gt;"",Tabelle1!A105&amp;" "&amp; Tabelle1!B105,"")</f>
        <v/>
      </c>
      <c r="C101" s="8" t="str">
        <f>IF(Tabelle1!B105&lt;&gt;"",Tabelle1!C105,"")</f>
        <v/>
      </c>
      <c r="D101" s="9" t="str">
        <f>IF(Tabelle1!C105&lt;&gt;"",Tabelle1!D105,"")</f>
        <v/>
      </c>
      <c r="E101" s="21" t="str">
        <f>IF(Tabelle1!E105&lt;&gt;"",VLOOKUP(Tabelle1!E105,Parameter!$A$2:$B$29,2,FALSE),"")</f>
        <v/>
      </c>
      <c r="F101">
        <f>IF(LEN(Tabelle1!A105)&gt;0,20,0)</f>
        <v>0</v>
      </c>
    </row>
  </sheetData>
  <sheetProtection algorithmName="SHA-512" hashValue="ZpKemVWyNxEreiagGr+Jj+Ygf2YfvYg3isQNcP3kINO+wSFWAT86+nRPb6fjdAHArJbIFObBUkaszVBfUQeyzw==" saltValue="rbrDRjzBj+lq9AVQWyX5Ow==" spinCount="100000" sheet="1" objects="1" scenarios="1"/>
  <phoneticPr fontId="4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Tabelle1</vt:lpstr>
      <vt:lpstr>Parameter</vt:lpstr>
      <vt:lpstr>Sprachen</vt:lpstr>
      <vt:lpstr>Auslosung</vt:lpstr>
      <vt:lpstr>Dojo</vt:lpstr>
      <vt:lpstr>Gurt</vt:lpstr>
      <vt:lpstr>Kata_Team_Nr</vt:lpstr>
      <vt:lpstr>Kumite_Team_Nr</vt:lpstr>
    </vt:vector>
  </TitlesOfParts>
  <Company>SBB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Grutsch Eckhard (IT-SWE-CD1-T12)</dc:creator>
  <cp:lastModifiedBy>Eckhard Grutsch</cp:lastModifiedBy>
  <cp:lastPrinted>2015-08-30T21:03:55Z</cp:lastPrinted>
  <dcterms:created xsi:type="dcterms:W3CDTF">2015-03-11T14:08:04Z</dcterms:created>
  <dcterms:modified xsi:type="dcterms:W3CDTF">2024-09-07T12:47:16Z</dcterms:modified>
</cp:coreProperties>
</file>